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Лист1!$A$1:$D$45</definedName>
  </definedNames>
  <calcPr calcId="144525"/>
</workbook>
</file>

<file path=xl/calcChain.xml><?xml version="1.0" encoding="utf-8"?>
<calcChain xmlns="http://schemas.openxmlformats.org/spreadsheetml/2006/main">
  <c r="C17" i="1" l="1"/>
  <c r="B17" i="1"/>
  <c r="B6" i="1"/>
  <c r="C6" i="1"/>
  <c r="D16" i="1"/>
  <c r="B23" i="1"/>
  <c r="D19" i="1"/>
  <c r="C43" i="1"/>
  <c r="B35" i="1"/>
  <c r="B43" i="1"/>
  <c r="D13" i="1"/>
  <c r="D34" i="1"/>
  <c r="C35" i="1"/>
  <c r="D35" i="1" s="1"/>
  <c r="D26" i="1"/>
  <c r="D27" i="1"/>
  <c r="D28" i="1"/>
  <c r="D29" i="1"/>
  <c r="D30" i="1"/>
  <c r="D31" i="1"/>
  <c r="D32" i="1"/>
  <c r="D33" i="1"/>
  <c r="D25" i="1"/>
  <c r="D22" i="1"/>
  <c r="D18" i="1"/>
  <c r="D10" i="1"/>
  <c r="D11" i="1"/>
  <c r="D8" i="1"/>
  <c r="D12" i="1"/>
  <c r="D14" i="1"/>
  <c r="D15" i="1"/>
  <c r="D7" i="1"/>
  <c r="D9" i="1"/>
  <c r="C23" i="1" l="1"/>
  <c r="C36" i="1" s="1"/>
  <c r="D17" i="1"/>
  <c r="D6" i="1"/>
  <c r="B36" i="1"/>
  <c r="D23" i="1"/>
</calcChain>
</file>

<file path=xl/sharedStrings.xml><?xml version="1.0" encoding="utf-8"?>
<sst xmlns="http://schemas.openxmlformats.org/spreadsheetml/2006/main" count="46" uniqueCount="45">
  <si>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</si>
  <si>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</si>
  <si>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</si>
  <si>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</si>
  <si>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</si>
  <si>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</si>
  <si>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</si>
  <si>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</si>
  <si>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</si>
  <si>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</si>
  <si>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</si>
  <si>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</si>
  <si>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</si>
  <si>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</si>
  <si>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</si>
  <si>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</si>
  <si>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</si>
  <si>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</si>
  <si>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</si>
  <si>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</si>
  <si>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</si>
  <si>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</si>
  <si>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</si>
  <si>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</si>
  <si>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</si>
  <si>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</si>
  <si>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</si>
  <si>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</si>
  <si>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</si>
  <si>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</si>
  <si>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</si>
  <si>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</si>
  <si>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</si>
  <si>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</si>
  <si>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</si>
  <si>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</si>
  <si>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</si>
  <si>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</si>
  <si>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Возврат бюджетных кредитов, представленных другим бюджетам бюджетной системы РФ из бюджетов муниципальных районов</t>
  </si>
  <si>
    <t>Предоставление бюджетных кредитов, другим бюджетам бюджетной системы РФ из бюджетов муниципальных районов</t>
  </si>
  <si>
    <t>Сведения об исполнении бюджета муниципального района за 1 полугодие 2019 года</t>
  </si>
  <si>
    <t>Бюджетные назначения на 01.07.2019 г.</t>
  </si>
  <si>
    <t>Кассовое исполнение на 01.07.2019 г.</t>
  </si>
  <si>
    <t>Доходы от оказания платных услуг</t>
  </si>
  <si>
    <t>Прочие безвозмездные поступления в бюджеты мунициипальных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</si>
</sst>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SheetLayoutView="100" workbookViewId="0">
      <selection activeCell="B43" sqref="B43"/>
    </sheetView>
  </sheetViews>
  <sheetFormatPr defaultRowHeight="15" x14ac:dyDescent="0.25"/>
  <cols>
    <col min="1" max="1" width="60.7109375" customWidth="1"/>
    <col min="2" max="2" width="13.42578125" customWidth="1"/>
    <col min="3" max="3" width="13.85546875" customWidth="1"/>
    <col min="4" max="4" width="11.140625" customWidth="1"/>
    <col min="5" max="5" width="17.5703125" customWidth="1"/>
  </cols>
  <sheetData>
    <row r="1" spans="1:4" x14ac:dyDescent="0.25">
      <c r="C1" s="20"/>
      <c r="D1" s="20"/>
    </row>
    <row r="2" spans="1:4" ht="18" customHeight="1" x14ac:dyDescent="0.25">
      <c r="A2" s="22" t="s">
        <v>40</v>
      </c>
      <c r="B2" s="22"/>
      <c r="C2" s="22"/>
      <c r="D2" s="22"/>
    </row>
    <row r="3" spans="1:4" x14ac:dyDescent="0.25">
      <c r="A3" s="1"/>
      <c r="B3" s="1"/>
      <c r="C3" s="1"/>
      <c r="D3" s="2" t="s">
        <v>28</v>
      </c>
    </row>
    <row r="4" spans="1:4" ht="48.75" customHeight="1" x14ac:dyDescent="0.25">
      <c r="A4" s="4" t="s">
        <v>0</v>
      </c>
      <c r="B4" s="4" t="s">
        <v>41</v>
      </c>
      <c r="C4" s="4" t="s">
        <v>42</v>
      </c>
      <c r="D4" s="4" t="s">
        <v>27</v>
      </c>
    </row>
    <row r="5" spans="1:4" x14ac:dyDescent="0.25">
      <c r="A5" s="23" t="s">
        <v>1</v>
      </c>
      <c r="B5" s="23"/>
      <c r="C5" s="23"/>
      <c r="D5" s="23"/>
    </row>
    <row r="6" spans="1:4" x14ac:dyDescent="0.25">
      <c r="A6" s="5" t="s">
        <v>2</v>
      </c>
      <c r="B6" s="6">
        <f>SUM(B7:B16)</f>
        <v>212992.9</v>
      </c>
      <c r="C6" s="6">
        <f>SUM(C7:C16)</f>
        <v>82490.600000000006</v>
      </c>
      <c r="D6" s="6">
        <f>C6/B6*100</f>
        <v>38.729272196397162</v>
      </c>
    </row>
    <row r="7" spans="1:4" ht="21.75" customHeight="1" x14ac:dyDescent="0.25">
      <c r="A7" s="7" t="s">
        <v>30</v>
      </c>
      <c r="B7" s="3">
        <v>109978.7</v>
      </c>
      <c r="C7" s="3">
        <v>44308.7</v>
      </c>
      <c r="D7" s="3">
        <f t="shared" ref="D7:D19" si="0">C7/B7*100</f>
        <v>40.288437670203407</v>
      </c>
    </row>
    <row r="8" spans="1:4" x14ac:dyDescent="0.25">
      <c r="A8" s="7" t="s">
        <v>32</v>
      </c>
      <c r="B8" s="3">
        <v>30700</v>
      </c>
      <c r="C8" s="3">
        <v>14197.6</v>
      </c>
      <c r="D8" s="3">
        <f>C8/B8*100</f>
        <v>46.246254071661241</v>
      </c>
    </row>
    <row r="9" spans="1:4" x14ac:dyDescent="0.25">
      <c r="A9" s="7" t="s">
        <v>31</v>
      </c>
      <c r="B9" s="3">
        <v>18800.900000000001</v>
      </c>
      <c r="C9" s="3">
        <v>10985.4</v>
      </c>
      <c r="D9" s="3">
        <f t="shared" si="0"/>
        <v>58.430181533862736</v>
      </c>
    </row>
    <row r="10" spans="1:4" ht="30" x14ac:dyDescent="0.25">
      <c r="A10" s="7" t="s">
        <v>4</v>
      </c>
      <c r="B10" s="3">
        <v>16746.099999999999</v>
      </c>
      <c r="C10" s="3">
        <v>5028.3</v>
      </c>
      <c r="D10" s="3">
        <f>C10/B10*100</f>
        <v>30.026692782200037</v>
      </c>
    </row>
    <row r="11" spans="1:4" x14ac:dyDescent="0.25">
      <c r="A11" s="7" t="s">
        <v>3</v>
      </c>
      <c r="B11" s="3">
        <v>6675.8</v>
      </c>
      <c r="C11" s="3">
        <v>3320.5</v>
      </c>
      <c r="D11" s="3">
        <f t="shared" si="0"/>
        <v>49.739357080799302</v>
      </c>
    </row>
    <row r="12" spans="1:4" ht="19.5" customHeight="1" x14ac:dyDescent="0.25">
      <c r="A12" s="7" t="s">
        <v>5</v>
      </c>
      <c r="B12" s="3">
        <v>467.5</v>
      </c>
      <c r="C12" s="3">
        <v>337.8</v>
      </c>
      <c r="D12" s="3">
        <f t="shared" si="0"/>
        <v>72.256684491978604</v>
      </c>
    </row>
    <row r="13" spans="1:4" ht="31.5" hidden="1" customHeight="1" x14ac:dyDescent="0.25">
      <c r="A13" s="7" t="s">
        <v>33</v>
      </c>
      <c r="B13" s="3"/>
      <c r="C13" s="3"/>
      <c r="D13" s="3" t="e">
        <f t="shared" si="0"/>
        <v>#DIV/0!</v>
      </c>
    </row>
    <row r="14" spans="1:4" ht="15.75" customHeight="1" x14ac:dyDescent="0.25">
      <c r="A14" s="7" t="s">
        <v>6</v>
      </c>
      <c r="B14" s="3">
        <v>26600</v>
      </c>
      <c r="C14" s="3">
        <v>2509.6</v>
      </c>
      <c r="D14" s="3">
        <f t="shared" si="0"/>
        <v>9.4345864661654133</v>
      </c>
    </row>
    <row r="15" spans="1:4" x14ac:dyDescent="0.25">
      <c r="A15" s="7" t="s">
        <v>7</v>
      </c>
      <c r="B15" s="3">
        <v>3009.9</v>
      </c>
      <c r="C15" s="3">
        <v>1788.7</v>
      </c>
      <c r="D15" s="3">
        <f t="shared" si="0"/>
        <v>59.4272234957972</v>
      </c>
    </row>
    <row r="16" spans="1:4" ht="15.75" customHeight="1" x14ac:dyDescent="0.25">
      <c r="A16" s="7" t="s">
        <v>43</v>
      </c>
      <c r="B16" s="3">
        <v>14</v>
      </c>
      <c r="C16" s="3">
        <v>14</v>
      </c>
      <c r="D16" s="3">
        <f t="shared" si="0"/>
        <v>100</v>
      </c>
    </row>
    <row r="17" spans="1:4" x14ac:dyDescent="0.25">
      <c r="A17" s="5" t="s">
        <v>8</v>
      </c>
      <c r="B17" s="6">
        <f>B18+B21+B22</f>
        <v>780523.4</v>
      </c>
      <c r="C17" s="6">
        <f>C18+C21+C22</f>
        <v>430150.40000000002</v>
      </c>
      <c r="D17" s="6">
        <f t="shared" si="0"/>
        <v>55.11050661645762</v>
      </c>
    </row>
    <row r="18" spans="1:4" ht="30.75" customHeight="1" x14ac:dyDescent="0.25">
      <c r="A18" s="7" t="s">
        <v>34</v>
      </c>
      <c r="B18" s="3">
        <v>779828.9</v>
      </c>
      <c r="C18" s="3">
        <v>430155.9</v>
      </c>
      <c r="D18" s="3">
        <f t="shared" si="0"/>
        <v>55.160292212817453</v>
      </c>
    </row>
    <row r="19" spans="1:4" ht="0.75" hidden="1" customHeight="1" x14ac:dyDescent="0.25">
      <c r="A19" s="7" t="s">
        <v>37</v>
      </c>
      <c r="B19" s="3"/>
      <c r="C19" s="3"/>
      <c r="D19" s="3" t="e">
        <f t="shared" si="0"/>
        <v>#DIV/0!</v>
      </c>
    </row>
    <row r="20" spans="1:4" ht="0.75" hidden="1" customHeight="1" x14ac:dyDescent="0.25">
      <c r="A20" s="7"/>
      <c r="B20" s="3"/>
      <c r="C20" s="3"/>
      <c r="D20" s="3"/>
    </row>
    <row r="21" spans="1:4" ht="33" customHeight="1" x14ac:dyDescent="0.25">
      <c r="A21" s="7" t="s">
        <v>44</v>
      </c>
      <c r="B21" s="3">
        <v>700</v>
      </c>
      <c r="C21" s="3"/>
      <c r="D21" s="3"/>
    </row>
    <row r="22" spans="1:4" ht="19.5" customHeight="1" x14ac:dyDescent="0.25">
      <c r="A22" s="7" t="s">
        <v>9</v>
      </c>
      <c r="B22" s="3">
        <v>-5.5</v>
      </c>
      <c r="C22" s="3">
        <v>-5.5</v>
      </c>
      <c r="D22" s="3">
        <f>C22/B22*100</f>
        <v>100</v>
      </c>
    </row>
    <row r="23" spans="1:4" x14ac:dyDescent="0.25">
      <c r="A23" s="5" t="s">
        <v>10</v>
      </c>
      <c r="B23" s="14">
        <f>B6+B17</f>
        <v>993516.3</v>
      </c>
      <c r="C23" s="14">
        <f>C6+C17</f>
        <v>512641</v>
      </c>
      <c r="D23" s="6">
        <f>C23/B23*100</f>
        <v>51.598650168094871</v>
      </c>
    </row>
    <row r="24" spans="1:4" x14ac:dyDescent="0.25">
      <c r="A24" s="21" t="s">
        <v>11</v>
      </c>
      <c r="B24" s="21"/>
      <c r="C24" s="21"/>
      <c r="D24" s="21"/>
    </row>
    <row r="25" spans="1:4" x14ac:dyDescent="0.25">
      <c r="A25" s="11" t="s">
        <v>12</v>
      </c>
      <c r="B25" s="12">
        <v>85451.8</v>
      </c>
      <c r="C25" s="13">
        <v>45082.1</v>
      </c>
      <c r="D25" s="12">
        <f t="shared" ref="D25:D34" si="1">C25/B25*100</f>
        <v>52.75734390615527</v>
      </c>
    </row>
    <row r="26" spans="1:4" ht="21" customHeight="1" x14ac:dyDescent="0.25">
      <c r="A26" s="11" t="s">
        <v>13</v>
      </c>
      <c r="B26" s="12">
        <v>2768.3</v>
      </c>
      <c r="C26" s="12">
        <v>1492</v>
      </c>
      <c r="D26" s="12">
        <f>C26/B26*100</f>
        <v>53.895892786186458</v>
      </c>
    </row>
    <row r="27" spans="1:4" x14ac:dyDescent="0.25">
      <c r="A27" s="7" t="s">
        <v>14</v>
      </c>
      <c r="B27" s="3">
        <v>60209.599999999999</v>
      </c>
      <c r="C27" s="3">
        <v>4026.2</v>
      </c>
      <c r="D27" s="3">
        <f t="shared" si="1"/>
        <v>6.6869735058861037</v>
      </c>
    </row>
    <row r="28" spans="1:4" x14ac:dyDescent="0.25">
      <c r="A28" s="7" t="s">
        <v>15</v>
      </c>
      <c r="B28" s="3">
        <v>4340.8999999999996</v>
      </c>
      <c r="C28" s="3">
        <v>86.6</v>
      </c>
      <c r="D28" s="3">
        <f t="shared" si="1"/>
        <v>1.9949779999539268</v>
      </c>
    </row>
    <row r="29" spans="1:4" x14ac:dyDescent="0.25">
      <c r="A29" s="7" t="s">
        <v>16</v>
      </c>
      <c r="B29" s="3">
        <v>717379.1</v>
      </c>
      <c r="C29" s="3">
        <v>366709.1</v>
      </c>
      <c r="D29" s="3">
        <f t="shared" si="1"/>
        <v>51.117895684443546</v>
      </c>
    </row>
    <row r="30" spans="1:4" x14ac:dyDescent="0.25">
      <c r="A30" s="7" t="s">
        <v>17</v>
      </c>
      <c r="B30" s="3">
        <v>44627.1</v>
      </c>
      <c r="C30" s="3">
        <v>23704.1</v>
      </c>
      <c r="D30" s="3">
        <f t="shared" si="1"/>
        <v>53.115931799287871</v>
      </c>
    </row>
    <row r="31" spans="1:4" x14ac:dyDescent="0.25">
      <c r="A31" s="7" t="s">
        <v>18</v>
      </c>
      <c r="B31" s="3">
        <v>31431.3</v>
      </c>
      <c r="C31" s="3">
        <v>16627.099999999999</v>
      </c>
      <c r="D31" s="3">
        <f t="shared" si="1"/>
        <v>52.899816425028554</v>
      </c>
    </row>
    <row r="32" spans="1:4" x14ac:dyDescent="0.25">
      <c r="A32" s="7" t="s">
        <v>19</v>
      </c>
      <c r="B32" s="3">
        <v>35653.599999999999</v>
      </c>
      <c r="C32" s="3">
        <v>23401.4</v>
      </c>
      <c r="D32" s="3">
        <f t="shared" si="1"/>
        <v>65.635447752821591</v>
      </c>
    </row>
    <row r="33" spans="1:4" ht="21.75" customHeight="1" x14ac:dyDescent="0.25">
      <c r="A33" s="7" t="s">
        <v>20</v>
      </c>
      <c r="B33" s="3">
        <v>2250</v>
      </c>
      <c r="C33" s="3">
        <v>982.3</v>
      </c>
      <c r="D33" s="3">
        <f t="shared" si="1"/>
        <v>43.657777777777774</v>
      </c>
    </row>
    <row r="34" spans="1:4" x14ac:dyDescent="0.25">
      <c r="A34" s="7" t="s">
        <v>21</v>
      </c>
      <c r="B34" s="3">
        <v>17570</v>
      </c>
      <c r="C34" s="3">
        <v>9489.7999999999993</v>
      </c>
      <c r="D34" s="3">
        <f t="shared" si="1"/>
        <v>54.011383039271479</v>
      </c>
    </row>
    <row r="35" spans="1:4" x14ac:dyDescent="0.25">
      <c r="A35" s="5" t="s">
        <v>10</v>
      </c>
      <c r="B35" s="14">
        <f>SUM(B25:B34)</f>
        <v>1001681.7</v>
      </c>
      <c r="C35" s="14">
        <f>SUM(C25:C34)</f>
        <v>491600.69999999995</v>
      </c>
      <c r="D35" s="6">
        <f>C35/B35*100</f>
        <v>49.07753630719219</v>
      </c>
    </row>
    <row r="36" spans="1:4" ht="17.25" customHeight="1" x14ac:dyDescent="0.25">
      <c r="A36" s="7" t="s">
        <v>29</v>
      </c>
      <c r="B36" s="15">
        <f>B23-B35</f>
        <v>-8165.3999999999069</v>
      </c>
      <c r="C36" s="15">
        <f>C23-C35</f>
        <v>21040.300000000047</v>
      </c>
      <c r="D36" s="3"/>
    </row>
    <row r="37" spans="1:4" x14ac:dyDescent="0.25">
      <c r="A37" s="17" t="s">
        <v>22</v>
      </c>
      <c r="B37" s="18"/>
      <c r="C37" s="18"/>
      <c r="D37" s="19"/>
    </row>
    <row r="38" spans="1:4" x14ac:dyDescent="0.25">
      <c r="A38" s="7" t="s">
        <v>23</v>
      </c>
      <c r="B38" s="3">
        <v>-100</v>
      </c>
      <c r="C38" s="3"/>
      <c r="D38" s="3"/>
    </row>
    <row r="39" spans="1:4" ht="30" x14ac:dyDescent="0.25">
      <c r="A39" s="7" t="s">
        <v>24</v>
      </c>
      <c r="B39" s="3">
        <v>3200</v>
      </c>
      <c r="C39" s="3">
        <v>15500</v>
      </c>
      <c r="D39" s="3"/>
    </row>
    <row r="40" spans="1:4" ht="45" x14ac:dyDescent="0.25">
      <c r="A40" s="7" t="s">
        <v>38</v>
      </c>
      <c r="B40" s="3">
        <v>14000</v>
      </c>
      <c r="C40" s="3"/>
      <c r="D40" s="3"/>
    </row>
    <row r="41" spans="1:4" ht="34.5" customHeight="1" x14ac:dyDescent="0.25">
      <c r="A41" s="7" t="s">
        <v>39</v>
      </c>
      <c r="B41" s="3">
        <v>-14000</v>
      </c>
      <c r="C41" s="3">
        <v>-6418.5</v>
      </c>
      <c r="D41" s="3"/>
    </row>
    <row r="42" spans="1:4" ht="30" x14ac:dyDescent="0.25">
      <c r="A42" s="7" t="s">
        <v>25</v>
      </c>
      <c r="B42" s="3">
        <v>5065.3999999999996</v>
      </c>
      <c r="C42" s="3">
        <v>-30121.8</v>
      </c>
      <c r="D42" s="3"/>
    </row>
    <row r="43" spans="1:4" x14ac:dyDescent="0.25">
      <c r="A43" s="5" t="s">
        <v>26</v>
      </c>
      <c r="B43" s="6">
        <f>SUM(B38:B42)</f>
        <v>8165.4</v>
      </c>
      <c r="C43" s="6">
        <f>SUM(C38:C42)</f>
        <v>-21040.3</v>
      </c>
      <c r="D43" s="6"/>
    </row>
    <row r="44" spans="1:4" x14ac:dyDescent="0.25">
      <c r="A44" s="9"/>
      <c r="B44" s="10"/>
      <c r="C44" s="10"/>
      <c r="D44" s="10"/>
    </row>
    <row r="45" spans="1:4" ht="45" x14ac:dyDescent="0.25">
      <c r="A45" s="8" t="s">
        <v>35</v>
      </c>
      <c r="C45" s="16" t="s">
        <v>36</v>
      </c>
      <c r="D45" s="16"/>
    </row>
  </sheetData>
  <mergeCells count="6">
    <mergeCell ref="C45:D45"/>
    <mergeCell ref="A37:D37"/>
    <mergeCell ref="C1:D1"/>
    <mergeCell ref="A24:D24"/>
    <mergeCell ref="A2:D2"/>
    <mergeCell ref="A5:D5"/>
  </mergeCells>
  <phoneticPr fontId="4" type="noConversion"/>
  <pageMargins left="0.78740157480314965" right="0.11811023622047245" top="0.11811023622047245" bottom="0.11811023622047245" header="0.31496062992125984" footer="0.31496062992125984"/>
  <pageSetup paperSize="9" scale="92" orientation="portrait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Осипова НЕ</cp:lastModifiedBy>
  <cp:lastPrinted>2019-07-22T11:51:48Z</cp:lastPrinted>
  <dcterms:created xsi:type="dcterms:W3CDTF">2016-03-17T11:05:02Z</dcterms:created>
  <dcterms:modified xsi:type="dcterms:W3CDTF">2019-08-01T11:47:27Z</dcterms:modified>
</cp:coreProperties>
</file>