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Лист1!$A$1:$D$45</definedName>
  </definedNames>
  <calcPr calcId="144525"/>
</workbook>
</file>

<file path=xl/calcChain.xml><?xml version="1.0" encoding="utf-8"?>
<calcChain xmlns="http://schemas.openxmlformats.org/spreadsheetml/2006/main">
  <c r="C20" i="1" l="1"/>
  <c r="C6" i="1"/>
  <c r="D19" i="1"/>
  <c r="B20" i="1"/>
  <c r="B6" i="1" l="1"/>
  <c r="D13" i="1" l="1"/>
  <c r="C17" i="1" l="1"/>
  <c r="B17" i="1"/>
  <c r="D24" i="1" l="1"/>
  <c r="D23" i="1"/>
  <c r="D21" i="1"/>
  <c r="B25" i="1" l="1"/>
  <c r="C25" i="1"/>
  <c r="D36" i="1" l="1"/>
  <c r="C44" i="1" l="1"/>
  <c r="B44" i="1"/>
  <c r="C37" i="1"/>
  <c r="C38" i="1" s="1"/>
  <c r="B37" i="1"/>
  <c r="B38" i="1" s="1"/>
  <c r="D28" i="1"/>
  <c r="D25" i="1"/>
  <c r="D29" i="1"/>
  <c r="D30" i="1"/>
  <c r="D31" i="1"/>
  <c r="D32" i="1"/>
  <c r="D33" i="1"/>
  <c r="D34" i="1"/>
  <c r="D35" i="1"/>
  <c r="D27" i="1"/>
  <c r="D18" i="1"/>
  <c r="D20" i="1"/>
  <c r="D17" i="1"/>
  <c r="D11" i="1"/>
  <c r="D9" i="1"/>
  <c r="D10" i="1"/>
  <c r="D12" i="1"/>
  <c r="D14" i="1"/>
  <c r="D15" i="1"/>
  <c r="D7" i="1"/>
  <c r="D8" i="1"/>
  <c r="D6" i="1"/>
  <c r="D37" i="1" l="1"/>
</calcChain>
</file>

<file path=xl/sharedStrings.xml><?xml version="1.0" encoding="utf-8"?>
<sst xmlns="http://schemas.openxmlformats.org/spreadsheetml/2006/main" count="49" uniqueCount="48">
  <si>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</si>
  <si>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</si>
  <si>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</si>
  <si>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</si>
  <si>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</si>
  <si>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</si>
  <si>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</si>
  <si>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</si>
  <si>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Прочие неналоговые доходы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</si>
  <si>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</si>
  <si>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</si>
  <si>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>Прочие безвозмездные поступления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</si>
  <si>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</si>
  <si>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</si>
  <si>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</si>
  <si>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</si>
  <si>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</si>
  <si>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</si>
  <si>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</si>
  <si>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</si>
  <si>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</si>
  <si>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</si>
  <si>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</si>
  <si>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</si>
  <si>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</si>
  <si>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</si>
  <si>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</si>
  <si>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</si>
  <si>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</si>
  <si>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</si>
  <si>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</si>
  <si>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Председатель комитета финансов              </t>
  </si>
  <si>
    <t>С.В. Чалбушева</t>
  </si>
  <si>
    <t xml:space="preserve">Результат исполнения бюджета (дефицит "-", профицит "+")    </t>
  </si>
  <si>
    <t>Иные источники внутреннего финансирования дефицита бюджетов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</si>
  <si>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</si>
  <si>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</si>
  <si>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</si>
  <si>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Иные межбюджетной трансферты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</si>
  <si>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</si>
  <si>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</si>
  <si>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</si>
  <si>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 xml:space="preserve">Безвозмездные поступления от других бюджетов бюджетной системы РФ, в т. ч.  </t>
  </si>
  <si>
    <t>Приложение № 1</t>
  </si>
  <si>
    <t>Сведения об исполнении бюджета муниципального района за I квартал 2016 года</t>
  </si>
  <si>
    <t>Бюджетные назначения на 01.04.2016 года</t>
  </si>
  <si>
    <t>Кассовое исполнение на 01.04.2016 года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</si>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</sst>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BreakPreview" zoomScaleNormal="100" zoomScaleSheetLayoutView="100" workbookViewId="0">
      <selection activeCell="A2" sqref="A2:D2"/>
    </sheetView>
  </sheetViews>
  <sheetFormatPr defaultRowHeight="15" x14ac:dyDescent="0.25"/>
  <cols>
    <col min="1" max="1" width="51.85546875" customWidth="1"/>
    <col min="2" max="2" width="14.5703125" customWidth="1"/>
    <col min="3" max="3" width="16.5703125" customWidth="1"/>
    <col min="4" max="4" width="13.140625" customWidth="1"/>
    <col min="5" max="5" width="17.5703125" customWidth="1"/>
  </cols>
  <sheetData>
    <row r="1" spans="1:4" x14ac:dyDescent="0.25">
      <c r="C1" s="9" t="s">
        <v>43</v>
      </c>
      <c r="D1" s="9"/>
    </row>
    <row r="2" spans="1:4" ht="18" customHeight="1" x14ac:dyDescent="0.25">
      <c r="A2" s="11" t="s">
        <v>44</v>
      </c>
      <c r="B2" s="11"/>
      <c r="C2" s="11"/>
      <c r="D2" s="11"/>
    </row>
    <row r="3" spans="1:4" x14ac:dyDescent="0.25">
      <c r="A3" s="1"/>
      <c r="B3" s="1"/>
      <c r="C3" s="1"/>
      <c r="D3" s="2" t="s">
        <v>30</v>
      </c>
    </row>
    <row r="4" spans="1:4" ht="48.75" customHeight="1" x14ac:dyDescent="0.25">
      <c r="A4" s="4" t="s">
        <v>0</v>
      </c>
      <c r="B4" s="4" t="s">
        <v>45</v>
      </c>
      <c r="C4" s="4" t="s">
        <v>46</v>
      </c>
      <c r="D4" s="4" t="s">
        <v>29</v>
      </c>
    </row>
    <row r="5" spans="1:4" x14ac:dyDescent="0.25">
      <c r="A5" s="10" t="s">
        <v>1</v>
      </c>
      <c r="B5" s="10"/>
      <c r="C5" s="10"/>
      <c r="D5" s="10"/>
    </row>
    <row r="6" spans="1:4" x14ac:dyDescent="0.25">
      <c r="A6" s="5" t="s">
        <v>2</v>
      </c>
      <c r="B6" s="6">
        <f>SUM(B7:B16)</f>
        <v>158414.69999999998</v>
      </c>
      <c r="C6" s="6">
        <f>SUM(C7:C16)</f>
        <v>34434.700000000004</v>
      </c>
      <c r="D6" s="6">
        <f>C6/B6*100</f>
        <v>21.737061017695964</v>
      </c>
    </row>
    <row r="7" spans="1:4" ht="30" x14ac:dyDescent="0.25">
      <c r="A7" s="7" t="s">
        <v>39</v>
      </c>
      <c r="B7" s="3">
        <v>75452.7</v>
      </c>
      <c r="C7" s="3">
        <v>14653.3</v>
      </c>
      <c r="D7" s="3">
        <f t="shared" ref="D7:D20" si="0">C7/B7*100</f>
        <v>19.420511128163735</v>
      </c>
    </row>
    <row r="8" spans="1:4" x14ac:dyDescent="0.25">
      <c r="A8" s="7" t="s">
        <v>40</v>
      </c>
      <c r="B8" s="3">
        <v>20543</v>
      </c>
      <c r="C8" s="3">
        <v>5800.7</v>
      </c>
      <c r="D8" s="3">
        <f t="shared" si="0"/>
        <v>28.236869006474226</v>
      </c>
    </row>
    <row r="9" spans="1:4" x14ac:dyDescent="0.25">
      <c r="A9" s="7" t="s">
        <v>3</v>
      </c>
      <c r="B9" s="3">
        <v>5619.4</v>
      </c>
      <c r="C9" s="3">
        <v>1217.8</v>
      </c>
      <c r="D9" s="3">
        <f t="shared" si="0"/>
        <v>21.671352813467632</v>
      </c>
    </row>
    <row r="10" spans="1:4" x14ac:dyDescent="0.25">
      <c r="A10" s="7" t="s">
        <v>41</v>
      </c>
      <c r="B10" s="3">
        <v>12939</v>
      </c>
      <c r="C10" s="3">
        <v>3818.6</v>
      </c>
      <c r="D10" s="3">
        <f t="shared" si="0"/>
        <v>29.512327073189581</v>
      </c>
    </row>
    <row r="11" spans="1:4" ht="30" x14ac:dyDescent="0.25">
      <c r="A11" s="7" t="s">
        <v>4</v>
      </c>
      <c r="B11" s="3">
        <v>15400.2</v>
      </c>
      <c r="C11" s="3">
        <v>2586.4</v>
      </c>
      <c r="D11" s="3">
        <f t="shared" si="0"/>
        <v>16.794587083284632</v>
      </c>
    </row>
    <row r="12" spans="1:4" ht="19.5" customHeight="1" x14ac:dyDescent="0.25">
      <c r="A12" s="7" t="s">
        <v>5</v>
      </c>
      <c r="B12" s="3">
        <v>800</v>
      </c>
      <c r="C12" s="3">
        <v>209.9</v>
      </c>
      <c r="D12" s="3">
        <f t="shared" si="0"/>
        <v>26.237500000000004</v>
      </c>
    </row>
    <row r="13" spans="1:4" ht="31.5" customHeight="1" x14ac:dyDescent="0.25">
      <c r="A13" s="7" t="s">
        <v>47</v>
      </c>
      <c r="B13" s="3">
        <v>20</v>
      </c>
      <c r="C13" s="3">
        <v>20</v>
      </c>
      <c r="D13" s="3">
        <f t="shared" si="0"/>
        <v>100</v>
      </c>
    </row>
    <row r="14" spans="1:4" ht="30" x14ac:dyDescent="0.25">
      <c r="A14" s="7" t="s">
        <v>6</v>
      </c>
      <c r="B14" s="3">
        <v>23500</v>
      </c>
      <c r="C14" s="3">
        <v>5089.2</v>
      </c>
      <c r="D14" s="3">
        <f t="shared" si="0"/>
        <v>21.656170212765957</v>
      </c>
    </row>
    <row r="15" spans="1:4" x14ac:dyDescent="0.25">
      <c r="A15" s="7" t="s">
        <v>7</v>
      </c>
      <c r="B15" s="3">
        <v>4140.3999999999996</v>
      </c>
      <c r="C15" s="3">
        <v>1024.8</v>
      </c>
      <c r="D15" s="3">
        <f t="shared" si="0"/>
        <v>24.751231765046857</v>
      </c>
    </row>
    <row r="16" spans="1:4" x14ac:dyDescent="0.25">
      <c r="A16" s="7" t="s">
        <v>8</v>
      </c>
      <c r="B16" s="3"/>
      <c r="C16" s="3">
        <v>14</v>
      </c>
      <c r="D16" s="6"/>
    </row>
    <row r="17" spans="1:4" x14ac:dyDescent="0.25">
      <c r="A17" s="5" t="s">
        <v>9</v>
      </c>
      <c r="B17" s="6">
        <f>B18+B19+B20</f>
        <v>668329.5</v>
      </c>
      <c r="C17" s="6">
        <f>C18+C19+C20</f>
        <v>127695</v>
      </c>
      <c r="D17" s="6">
        <f t="shared" si="0"/>
        <v>19.106593379463273</v>
      </c>
    </row>
    <row r="18" spans="1:4" ht="19.5" customHeight="1" x14ac:dyDescent="0.25">
      <c r="A18" s="7" t="s">
        <v>10</v>
      </c>
      <c r="B18" s="3">
        <v>-2122.5</v>
      </c>
      <c r="C18" s="3">
        <v>-2122.5</v>
      </c>
      <c r="D18" s="3">
        <f t="shared" si="0"/>
        <v>100</v>
      </c>
    </row>
    <row r="19" spans="1:4" x14ac:dyDescent="0.25">
      <c r="A19" s="7" t="s">
        <v>11</v>
      </c>
      <c r="B19" s="3">
        <v>1.6</v>
      </c>
      <c r="C19" s="3">
        <v>1.6</v>
      </c>
      <c r="D19" s="3">
        <f t="shared" si="0"/>
        <v>100</v>
      </c>
    </row>
    <row r="20" spans="1:4" ht="30" x14ac:dyDescent="0.25">
      <c r="A20" s="7" t="s">
        <v>42</v>
      </c>
      <c r="B20" s="3">
        <f>SUM(B21:B24)</f>
        <v>670450.4</v>
      </c>
      <c r="C20" s="3">
        <f>SUM(C21:C24)</f>
        <v>129815.9</v>
      </c>
      <c r="D20" s="3">
        <f t="shared" si="0"/>
        <v>19.362491244691626</v>
      </c>
    </row>
    <row r="21" spans="1:4" x14ac:dyDescent="0.25">
      <c r="A21" s="7" t="s">
        <v>35</v>
      </c>
      <c r="B21" s="3">
        <v>126843.5</v>
      </c>
      <c r="C21" s="3">
        <v>31710</v>
      </c>
      <c r="D21" s="3">
        <f>C21/B21*100</f>
        <v>24.999310173560332</v>
      </c>
    </row>
    <row r="22" spans="1:4" x14ac:dyDescent="0.25">
      <c r="A22" s="7" t="s">
        <v>36</v>
      </c>
      <c r="B22" s="3">
        <v>23223.3</v>
      </c>
      <c r="C22" s="3"/>
      <c r="D22" s="3"/>
    </row>
    <row r="23" spans="1:4" x14ac:dyDescent="0.25">
      <c r="A23" s="7" t="s">
        <v>37</v>
      </c>
      <c r="B23" s="3">
        <v>516114.2</v>
      </c>
      <c r="C23" s="3">
        <v>97019</v>
      </c>
      <c r="D23" s="3">
        <f>C23/B23*100</f>
        <v>18.797971456704737</v>
      </c>
    </row>
    <row r="24" spans="1:4" x14ac:dyDescent="0.25">
      <c r="A24" s="7" t="s">
        <v>38</v>
      </c>
      <c r="B24" s="3">
        <v>4269.3999999999996</v>
      </c>
      <c r="C24" s="3">
        <v>1086.9000000000001</v>
      </c>
      <c r="D24" s="3">
        <f>C24/B24*100</f>
        <v>25.457909776549403</v>
      </c>
    </row>
    <row r="25" spans="1:4" x14ac:dyDescent="0.25">
      <c r="A25" s="5" t="s">
        <v>12</v>
      </c>
      <c r="B25" s="6">
        <f>B6+B17</f>
        <v>826744.2</v>
      </c>
      <c r="C25" s="6">
        <f>C6+C17</f>
        <v>162129.70000000001</v>
      </c>
      <c r="D25" s="6">
        <f>C25/B25*100</f>
        <v>19.61062442288679</v>
      </c>
    </row>
    <row r="26" spans="1:4" x14ac:dyDescent="0.25">
      <c r="A26" s="10" t="s">
        <v>13</v>
      </c>
      <c r="B26" s="10"/>
      <c r="C26" s="10"/>
      <c r="D26" s="10"/>
    </row>
    <row r="27" spans="1:4" x14ac:dyDescent="0.25">
      <c r="A27" s="7" t="s">
        <v>14</v>
      </c>
      <c r="B27" s="4">
        <v>59440.6</v>
      </c>
      <c r="C27" s="4">
        <v>14348.4</v>
      </c>
      <c r="D27" s="3">
        <f t="shared" ref="D27:D36" si="1">C27/B27*100</f>
        <v>24.139056469820293</v>
      </c>
    </row>
    <row r="28" spans="1:4" ht="30" x14ac:dyDescent="0.25">
      <c r="A28" s="7" t="s">
        <v>15</v>
      </c>
      <c r="B28" s="3">
        <v>1579.9</v>
      </c>
      <c r="C28" s="3">
        <v>570.70000000000005</v>
      </c>
      <c r="D28" s="3">
        <f>C28/B28*100</f>
        <v>36.122539401227925</v>
      </c>
    </row>
    <row r="29" spans="1:4" x14ac:dyDescent="0.25">
      <c r="A29" s="7" t="s">
        <v>16</v>
      </c>
      <c r="B29" s="3">
        <v>38519.9</v>
      </c>
      <c r="C29" s="3">
        <v>60</v>
      </c>
      <c r="D29" s="3">
        <f t="shared" si="1"/>
        <v>0.15576364424622077</v>
      </c>
    </row>
    <row r="30" spans="1:4" x14ac:dyDescent="0.25">
      <c r="A30" s="7" t="s">
        <v>17</v>
      </c>
      <c r="B30" s="3">
        <v>1486.9</v>
      </c>
      <c r="C30" s="3">
        <v>420</v>
      </c>
      <c r="D30" s="3">
        <f t="shared" si="1"/>
        <v>28.246687739592442</v>
      </c>
    </row>
    <row r="31" spans="1:4" x14ac:dyDescent="0.25">
      <c r="A31" s="7" t="s">
        <v>18</v>
      </c>
      <c r="B31" s="3">
        <v>648119.6</v>
      </c>
      <c r="C31" s="3">
        <v>125650.4</v>
      </c>
      <c r="D31" s="3">
        <f t="shared" si="1"/>
        <v>19.386915624832206</v>
      </c>
    </row>
    <row r="32" spans="1:4" x14ac:dyDescent="0.25">
      <c r="A32" s="7" t="s">
        <v>19</v>
      </c>
      <c r="B32" s="3">
        <v>23600.1</v>
      </c>
      <c r="C32" s="3">
        <v>6333.5</v>
      </c>
      <c r="D32" s="3">
        <f t="shared" si="1"/>
        <v>26.836750691734355</v>
      </c>
    </row>
    <row r="33" spans="1:4" x14ac:dyDescent="0.25">
      <c r="A33" s="7" t="s">
        <v>20</v>
      </c>
      <c r="B33" s="3">
        <v>28806.9</v>
      </c>
      <c r="C33" s="3">
        <v>8586.2000000000007</v>
      </c>
      <c r="D33" s="3">
        <f t="shared" si="1"/>
        <v>29.806053410814769</v>
      </c>
    </row>
    <row r="34" spans="1:4" x14ac:dyDescent="0.25">
      <c r="A34" s="7" t="s">
        <v>21</v>
      </c>
      <c r="B34" s="3">
        <v>14737.1</v>
      </c>
      <c r="C34" s="3">
        <v>3134.7</v>
      </c>
      <c r="D34" s="3">
        <f t="shared" si="1"/>
        <v>21.270806332317754</v>
      </c>
    </row>
    <row r="35" spans="1:4" ht="30" x14ac:dyDescent="0.25">
      <c r="A35" s="7" t="s">
        <v>22</v>
      </c>
      <c r="B35" s="3">
        <v>4728.7</v>
      </c>
      <c r="C35" s="3">
        <v>1140.5</v>
      </c>
      <c r="D35" s="3">
        <f t="shared" si="1"/>
        <v>24.118679552519719</v>
      </c>
    </row>
    <row r="36" spans="1:4" x14ac:dyDescent="0.25">
      <c r="A36" s="7" t="s">
        <v>23</v>
      </c>
      <c r="B36" s="3">
        <v>11472.6</v>
      </c>
      <c r="C36" s="3">
        <v>2608.5</v>
      </c>
      <c r="D36" s="3">
        <f t="shared" si="1"/>
        <v>22.73678154908216</v>
      </c>
    </row>
    <row r="37" spans="1:4" x14ac:dyDescent="0.25">
      <c r="A37" s="5" t="s">
        <v>12</v>
      </c>
      <c r="B37" s="6">
        <f>SUM(B27:B36)</f>
        <v>832492.29999999981</v>
      </c>
      <c r="C37" s="6">
        <f>SUM(C27:C36)</f>
        <v>162852.90000000002</v>
      </c>
      <c r="D37" s="6">
        <f>C37/B37*100</f>
        <v>19.562090844563976</v>
      </c>
    </row>
    <row r="38" spans="1:4" ht="30" x14ac:dyDescent="0.25">
      <c r="A38" s="7" t="s">
        <v>33</v>
      </c>
      <c r="B38" s="3">
        <f>B25-B37</f>
        <v>-5748.0999999998603</v>
      </c>
      <c r="C38" s="3">
        <f>C25-C37</f>
        <v>-723.20000000001164</v>
      </c>
      <c r="D38" s="3"/>
    </row>
    <row r="39" spans="1:4" x14ac:dyDescent="0.25">
      <c r="A39" s="13" t="s">
        <v>24</v>
      </c>
      <c r="B39" s="14"/>
      <c r="C39" s="14"/>
      <c r="D39" s="15"/>
    </row>
    <row r="40" spans="1:4" x14ac:dyDescent="0.25">
      <c r="A40" s="7" t="s">
        <v>25</v>
      </c>
      <c r="B40" s="3">
        <v>28000</v>
      </c>
      <c r="C40" s="3"/>
      <c r="D40" s="3"/>
    </row>
    <row r="41" spans="1:4" ht="30" x14ac:dyDescent="0.25">
      <c r="A41" s="7" t="s">
        <v>26</v>
      </c>
      <c r="B41" s="3">
        <v>-28000</v>
      </c>
      <c r="C41" s="3"/>
      <c r="D41" s="3"/>
    </row>
    <row r="42" spans="1:4" ht="30" x14ac:dyDescent="0.25">
      <c r="A42" s="7" t="s">
        <v>34</v>
      </c>
      <c r="B42" s="3"/>
      <c r="C42" s="3">
        <v>-300</v>
      </c>
      <c r="D42" s="3"/>
    </row>
    <row r="43" spans="1:4" ht="30" x14ac:dyDescent="0.25">
      <c r="A43" s="7" t="s">
        <v>27</v>
      </c>
      <c r="B43" s="3">
        <v>5748.1</v>
      </c>
      <c r="C43" s="3">
        <v>1023.2</v>
      </c>
      <c r="D43" s="3"/>
    </row>
    <row r="44" spans="1:4" x14ac:dyDescent="0.25">
      <c r="A44" s="5" t="s">
        <v>28</v>
      </c>
      <c r="B44" s="6">
        <f>SUM(B40:B43)</f>
        <v>5748.1</v>
      </c>
      <c r="C44" s="6">
        <f>SUM(C40:C43)</f>
        <v>723.2</v>
      </c>
      <c r="D44" s="6"/>
    </row>
    <row r="45" spans="1:4" ht="37.5" customHeight="1" x14ac:dyDescent="0.25">
      <c r="A45" s="8" t="s">
        <v>31</v>
      </c>
      <c r="C45" s="12" t="s">
        <v>32</v>
      </c>
      <c r="D45" s="12"/>
    </row>
  </sheetData>
  <mergeCells count="6">
    <mergeCell ref="C1:D1"/>
    <mergeCell ref="A26:D26"/>
    <mergeCell ref="A2:D2"/>
    <mergeCell ref="A5:D5"/>
    <mergeCell ref="C45:D45"/>
    <mergeCell ref="A39:D39"/>
  </mergeCells>
  <pageMargins left="0.51181102362204722" right="0.11811023622047245" top="0.15748031496062992" bottom="0.15748031496062992" header="0.31496062992125984" footer="0.31496062992125984"/>
  <pageSetup paperSize="9" scale="92" orientation="portrait" verticalDpi="0" r:id="rId1"/>
  <rowBreaks count="1" manualBreakCount="1">
    <brk id="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2016-04-22T08:20:34Z</cp:lastPrinted>
  <dcterms:created xsi:type="dcterms:W3CDTF">2016-03-17T11:05:02Z</dcterms:created>
  <dcterms:modified xsi:type="dcterms:W3CDTF">2016-04-22T14:36:32Z</dcterms:modified>
</cp:coreProperties>
</file>