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90" windowWidth="9405" windowHeight="6735" activeTab="0"/>
  </bookViews>
  <sheets>
    <sheet name="БезвозмездныеПриложение №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<sst xmlns="http://schemas.openxmlformats.org/spreadsheetml/2006/main" count="119" uniqueCount="115">
  <si>
    <t xml:space="preserve">                                                                                                                                                     Приложение  1</t>
  </si>
  <si>
    <t xml:space="preserve">                                                                                                               Марковского муниципального района</t>
  </si>
  <si>
    <t xml:space="preserve"> </t>
  </si>
  <si>
    <t>Сумма</t>
  </si>
  <si>
    <t>( тыс. руб.)</t>
  </si>
  <si>
    <t>Код бюджетной классификации</t>
  </si>
  <si>
    <t xml:space="preserve">                                                                                                                       от                               № _______</t>
  </si>
  <si>
    <t>Безвозмездные поступления в бюджет</t>
  </si>
  <si>
    <t>Иные межбюджетные трансферты</t>
  </si>
  <si>
    <t xml:space="preserve"> 2 00 00000 00 0000 000</t>
  </si>
  <si>
    <t>Приложение 1</t>
  </si>
  <si>
    <t>к решению Собрания</t>
  </si>
  <si>
    <t>Субвенция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</si>
  <si>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</si>
  <si>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</si>
  <si>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</si>
  <si>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</si>
  <si>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</si>
  <si>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</si>
  <si>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</si>
  <si>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безвозмездных поступлений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</si>
  <si>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</si>
  <si>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</si>
  <si>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</si>
  <si>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</si>
  <si>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 xml:space="preserve"> муниципального района на 2017 год</t>
  </si>
  <si>
    <t xml:space="preserve"> 2 02 10000 00 0000 151</t>
  </si>
  <si>
    <t xml:space="preserve"> 2 02 15001 05 0002 151</t>
  </si>
  <si>
    <t xml:space="preserve">2 02 40000 00 0000 151 </t>
  </si>
  <si>
    <t xml:space="preserve"> 2 02 30024 05 0001 151</t>
  </si>
  <si>
    <t xml:space="preserve"> 2 02 30024 05 0003 151</t>
  </si>
  <si>
    <t xml:space="preserve"> 2 02 30024 05 0007 151</t>
  </si>
  <si>
    <t xml:space="preserve"> 2 02 30024 05 0008 151 </t>
  </si>
  <si>
    <t xml:space="preserve"> 2 02 30024 05 0009 151</t>
  </si>
  <si>
    <t xml:space="preserve"> 2 02 30024 05 0010 151</t>
  </si>
  <si>
    <t xml:space="preserve"> 2 02 30024 05 0011 151</t>
  </si>
  <si>
    <t xml:space="preserve"> 2 02 30024 05 0012 151</t>
  </si>
  <si>
    <t xml:space="preserve"> 2 02 30024 05 0014 151</t>
  </si>
  <si>
    <t xml:space="preserve"> 2 02 30024 05 0015 151 </t>
  </si>
  <si>
    <t xml:space="preserve"> 2 02 30024 05 0016 151 </t>
  </si>
  <si>
    <t>2 02 30024 05 0027 151</t>
  </si>
  <si>
    <t>2 02 30024 05 0028 151</t>
  </si>
  <si>
    <t>2 02 30024 05 0037 151</t>
  </si>
  <si>
    <t>2 02 30024 05 0029 151</t>
  </si>
  <si>
    <t>2 02 30024 05 0040 151</t>
  </si>
  <si>
    <t>2 02 30024 05 0038 151</t>
  </si>
  <si>
    <t>2 02 30024 05 0039 151</t>
  </si>
  <si>
    <t xml:space="preserve">2 02 40014 05 0001 151 </t>
  </si>
  <si>
    <t xml:space="preserve">2 02 40014 05 0000 151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</si>
  <si>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</si>
  <si>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</si>
  <si>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</si>
  <si>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</si>
  <si>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</si>
  <si>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</si>
  <si>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</si>
  <si>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</si>
  <si>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</si>
  <si>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</si>
  <si>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Дотация бюджетам муниципальных районов на выравнивание бюджетной обеспеченности муниципальных районов (городских округов) области</t>
  </si>
  <si>
    <t>Безвозмездные поступления от других бюджетов бюджетной системы Российской Федерации</t>
  </si>
  <si>
    <t xml:space="preserve"> 2 02 15001 05 0000 151</t>
  </si>
  <si>
    <t>Дотации бюджетам муниципальных районов на выравнивание бюджетной обеспеченности</t>
  </si>
  <si>
    <t>Межбюджетные трансферты, передаваемые бюджетам муниципальных районов из бюджетов сельских поселений на организацию решений вопросов местного значения</t>
  </si>
  <si>
    <t xml:space="preserve">Марксовского муниципального района </t>
  </si>
  <si>
    <t xml:space="preserve"> 2 02 00000 00 0000 000</t>
  </si>
  <si>
    <t xml:space="preserve">Безвозмездные поступления </t>
  </si>
  <si>
    <t>в том числе:</t>
  </si>
  <si>
    <t xml:space="preserve">Дотации бюджетам бюджетной системы Российской Федерации, том числе:              </t>
  </si>
  <si>
    <t>Субвенции бюджетам бюджетной системы Российской Федерации</t>
  </si>
  <si>
    <t>2 02 30000 00 0000 151</t>
  </si>
  <si>
    <r>
      <t>Cубвенции бюджетам муниципальных районов области на частично</t>
    </r>
    <r>
      <rPr>
        <strike/>
        <sz val="11"/>
        <rFont val="Times New Roman"/>
        <family val="1"/>
      </rPr>
      <t>е</t>
    </r>
    <r>
      <rPr>
        <sz val="11"/>
        <rFont val="Times New Roman"/>
        <family val="1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</si>
  <si>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2 07 00000 00 0000 000</t>
  </si>
  <si>
    <t>2 19 00000 00 0000 000</t>
  </si>
  <si>
    <t xml:space="preserve">ВСЕГО ДОХОДОВ </t>
  </si>
  <si>
    <t xml:space="preserve">Межбюджетные трансферты, передаваемые бюджетам муниципальных районов области на погашение кредиторской задолженности за выполненные в 2016 году объемы работ по капитальному ремонту, ремонту и содержанию автомобильных дорог общего пользования местного значения за счет неиспользованного остатка средств областного дорожного фонда прошлого года </t>
  </si>
  <si>
    <t>в том числе :</t>
  </si>
  <si>
    <t xml:space="preserve"> 2 02 20000 00 0000 151</t>
  </si>
  <si>
    <t xml:space="preserve">Субсидии бюджетам субъектов Российской Федерации и муниципальных образований ( межбюджетные субсидии )                      </t>
  </si>
  <si>
    <t>2 02 25558 05 0000 151</t>
  </si>
  <si>
    <t xml:space="preserve"> 2 02 29999 05 0063 151</t>
  </si>
  <si>
    <t>Субсидия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</si>
  <si>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 2 02 29999 05 0069 151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</si>
  <si>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</si>
  <si>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2 02 49999 05 0011 151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</si>
  <si>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</si>
  <si>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</si>
  <si>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</si>
  <si>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2 02 49999 05 0006 151</t>
  </si>
  <si>
    <t>Межбюджетные трансферты бюджетам муниципальных районов области за счет резервного фонда Правительства области</t>
  </si>
  <si>
    <t>2 02 49999 05 0000 151</t>
  </si>
  <si>
    <t>Прочие межбюджетные трансферты, передаваемые бюджетам муниципальных районов</t>
  </si>
  <si>
    <t>от 24.12.2016 г. № 7/36</t>
  </si>
  <si>
    <t>Субсидии бюджетам муниципальных районов на реализацию федеральных целевых программ (cубсидии бюджетам муниципальных районов области  на обеспечение жильем молодых семей)</t>
  </si>
  <si>
    <t xml:space="preserve"> 2 02 255190 05 0000 151</t>
  </si>
  <si>
    <t>Субсидия бюджетам муниципальных районов на поддержку отрасли культуры</t>
  </si>
  <si>
    <t>комплектование книжных фондов муниципальных общедоступных библиотек</t>
  </si>
  <si>
    <t>государственная поддержка муниципальных учреждений культуры, находящихся на территории сельских поселений</t>
  </si>
  <si>
    <t>подключение муниципальных общедоступных библиотек к информационно-телекоммуникационной системе "Интернет" и развитие библиотечного дела с учетом задачи расширения информационных технологий и оцифровки</t>
  </si>
  <si>
    <t>государственная поддержка лучших работников муниципальных учреждений культуры, находящихся на территории сельских поселениймуниципальных учреждений культуры, находящихся на территории сельских поселений</t>
  </si>
  <si>
    <t>2 02 35120 05 0000 151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</si>
  <si>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</si>
  <si>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2 02 40014 05 0002 151 </t>
  </si>
  <si>
    <t>Межбюджетные трансферты, передаваемые бюджету муниципального района из бюджетов сельских поселений на обеспечение мероприятий по развитию системы водоснабжения в сельской местности</t>
  </si>
  <si>
    <t>2 02 49999 05 0013 151</t>
  </si>
  <si>
    <t xml:space="preserve">Иные межбюджетные трансферты бюджетам муниципальных районов области в целях обеспечения надлежащего осуществления полномочий по решению вопросов местного значения </t>
  </si>
  <si>
    <t>(в редакции от 02.11.2017 года № 21/133)</t>
  </si>
  <si>
    <t>2 02 22051 05 0000 151</t>
  </si>
  <si>
    <t>2 07 00000 00 0000 180</t>
  </si>
  <si>
    <t>2 19 25020 05 0000 151</t>
  </si>
  <si>
    <t>Возврат остатков субсидий на мероприятия подпрограммы «Обеспечение жильем молодых семей» федеральной целевой программы «Жилище» на 2015 – 2020 годы из бюджетов муниципальных районов</t>
  </si>
  <si>
    <t>2 19 25064 05 0000 151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</si>
  <si>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</si>
  <si>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 xml:space="preserve">Секретарь районного Собрания </t>
  </si>
  <si>
    <t>В.А. Есин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</si>
</sst>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 horizontal="center" vertical="center" textRotation="90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center" vertical="center" textRotation="88"/>
    </xf>
    <xf numFmtId="0" fontId="2" fillId="0" borderId="10" xfId="0" applyFont="1" applyFill="1" applyBorder="1" applyAlignment="1">
      <alignment vertical="center" wrapText="1"/>
    </xf>
    <xf numFmtId="168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top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3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SheetLayoutView="100" zoomScalePageLayoutView="0" workbookViewId="0" topLeftCell="A61">
      <selection activeCell="A10" sqref="A10:C71"/>
    </sheetView>
  </sheetViews>
  <sheetFormatPr defaultColWidth="9.00390625" defaultRowHeight="12.75"/>
  <cols>
    <col min="1" max="1" width="22.25390625" style="0" customWidth="1"/>
    <col min="2" max="2" width="60.125" style="0" customWidth="1"/>
    <col min="3" max="3" width="14.125" style="0" customWidth="1"/>
    <col min="5" max="5" width="9.625" style="0" bestFit="1" customWidth="1"/>
    <col min="6" max="6" width="12.625" style="0" bestFit="1" customWidth="1"/>
    <col min="7" max="7" width="14.25390625" style="0" customWidth="1"/>
  </cols>
  <sheetData>
    <row r="1" spans="1:3" ht="15">
      <c r="A1" s="1" t="s">
        <v>0</v>
      </c>
      <c r="B1" s="32" t="s">
        <v>10</v>
      </c>
      <c r="C1" s="32"/>
    </row>
    <row r="2" spans="1:3" ht="15">
      <c r="A2" s="2"/>
      <c r="B2" s="32" t="s">
        <v>11</v>
      </c>
      <c r="C2" s="32"/>
    </row>
    <row r="3" spans="1:3" ht="15">
      <c r="A3" s="1" t="s">
        <v>1</v>
      </c>
      <c r="B3" s="32" t="s">
        <v>64</v>
      </c>
      <c r="C3" s="32"/>
    </row>
    <row r="4" spans="1:3" ht="15">
      <c r="A4" s="1" t="s">
        <v>6</v>
      </c>
      <c r="B4" s="36" t="s">
        <v>92</v>
      </c>
      <c r="C4" s="32"/>
    </row>
    <row r="5" spans="1:6" ht="15">
      <c r="A5" s="11"/>
      <c r="B5" s="11"/>
      <c r="C5" s="11"/>
      <c r="D5" s="8"/>
      <c r="E5" s="8"/>
      <c r="F5" s="8"/>
    </row>
    <row r="6" spans="1:7" ht="15">
      <c r="A6" s="11"/>
      <c r="B6" s="11"/>
      <c r="C6" s="11"/>
      <c r="D6" s="8"/>
      <c r="E6" s="8"/>
      <c r="F6" s="8"/>
      <c r="G6" s="8"/>
    </row>
    <row r="7" spans="1:7" ht="15">
      <c r="A7" s="30" t="s">
        <v>7</v>
      </c>
      <c r="B7" s="30"/>
      <c r="C7" s="30"/>
      <c r="D7" s="8"/>
      <c r="E7" s="8"/>
      <c r="F7" s="8"/>
      <c r="G7" s="8"/>
    </row>
    <row r="8" spans="1:7" ht="15">
      <c r="A8" s="30" t="s">
        <v>25</v>
      </c>
      <c r="B8" s="30"/>
      <c r="C8" s="30"/>
      <c r="D8" s="8"/>
      <c r="E8" s="8"/>
      <c r="F8" s="8"/>
      <c r="G8" s="8"/>
    </row>
    <row r="9" spans="1:7" ht="15">
      <c r="A9" s="11" t="s">
        <v>2</v>
      </c>
      <c r="B9" s="25" t="s">
        <v>106</v>
      </c>
      <c r="C9" s="11"/>
      <c r="D9" s="8"/>
      <c r="E9" s="8"/>
      <c r="F9" s="8"/>
      <c r="G9" s="8"/>
    </row>
    <row r="10" spans="1:7" ht="9.75" customHeight="1">
      <c r="A10" s="31" t="s">
        <v>5</v>
      </c>
      <c r="B10" s="33" t="s">
        <v>20</v>
      </c>
      <c r="C10" s="31" t="s">
        <v>3</v>
      </c>
      <c r="D10" s="8"/>
      <c r="E10" s="8"/>
      <c r="F10" s="8"/>
      <c r="G10" s="8"/>
    </row>
    <row r="11" spans="1:7" ht="12" customHeight="1">
      <c r="A11" s="31"/>
      <c r="B11" s="34"/>
      <c r="C11" s="35"/>
      <c r="D11" s="8"/>
      <c r="E11" s="8"/>
      <c r="F11" s="8"/>
      <c r="G11" s="8"/>
    </row>
    <row r="12" spans="1:7" ht="15">
      <c r="A12" s="31"/>
      <c r="B12" s="34"/>
      <c r="C12" s="16" t="s">
        <v>4</v>
      </c>
      <c r="D12" s="8"/>
      <c r="E12" s="8"/>
      <c r="F12" s="8"/>
      <c r="G12" s="8"/>
    </row>
    <row r="13" spans="1:7" ht="15">
      <c r="A13" s="12">
        <v>1</v>
      </c>
      <c r="B13" s="12">
        <v>2</v>
      </c>
      <c r="C13" s="16">
        <v>3</v>
      </c>
      <c r="D13" s="8"/>
      <c r="E13" s="8"/>
      <c r="F13" s="8"/>
      <c r="G13" s="8"/>
    </row>
    <row r="14" spans="1:7" ht="22.5" customHeight="1">
      <c r="A14" s="10" t="s">
        <v>9</v>
      </c>
      <c r="B14" s="10" t="s">
        <v>66</v>
      </c>
      <c r="C14" s="6">
        <f>SUM(C15+C58+C63)</f>
        <v>706481.3999999999</v>
      </c>
      <c r="D14" s="8"/>
      <c r="E14" s="8"/>
      <c r="F14" s="8"/>
      <c r="G14" s="8"/>
    </row>
    <row r="15" spans="1:7" ht="30.75" customHeight="1">
      <c r="A15" s="10" t="s">
        <v>65</v>
      </c>
      <c r="B15" s="3" t="s">
        <v>60</v>
      </c>
      <c r="C15" s="6">
        <f>SUM(C17+C20+C31+C51+C61)</f>
        <v>708181.5999999999</v>
      </c>
      <c r="D15" s="8"/>
      <c r="E15" s="8"/>
      <c r="F15" s="8"/>
      <c r="G15" s="8"/>
    </row>
    <row r="16" spans="1:7" ht="15">
      <c r="A16" s="10"/>
      <c r="B16" s="3" t="s">
        <v>67</v>
      </c>
      <c r="C16" s="17"/>
      <c r="D16" s="8"/>
      <c r="E16" s="8"/>
      <c r="F16" s="8"/>
      <c r="G16" s="8"/>
    </row>
    <row r="17" spans="1:7" ht="30" customHeight="1">
      <c r="A17" s="10" t="s">
        <v>26</v>
      </c>
      <c r="B17" s="3" t="s">
        <v>68</v>
      </c>
      <c r="C17" s="6">
        <f>SUM(C18)</f>
        <v>148892.9</v>
      </c>
      <c r="D17" s="8"/>
      <c r="E17" s="8"/>
      <c r="F17" s="8"/>
      <c r="G17" s="8"/>
    </row>
    <row r="18" spans="1:7" ht="30.75" customHeight="1">
      <c r="A18" s="10" t="s">
        <v>61</v>
      </c>
      <c r="B18" s="3" t="s">
        <v>62</v>
      </c>
      <c r="C18" s="6">
        <f>C19</f>
        <v>148892.9</v>
      </c>
      <c r="D18" s="8"/>
      <c r="E18" s="8"/>
      <c r="F18" s="8"/>
      <c r="G18" s="8"/>
    </row>
    <row r="19" spans="1:7" ht="45">
      <c r="A19" s="10" t="s">
        <v>27</v>
      </c>
      <c r="B19" s="14" t="s">
        <v>59</v>
      </c>
      <c r="C19" s="6">
        <v>148892.9</v>
      </c>
      <c r="D19" s="8"/>
      <c r="E19" s="9"/>
      <c r="F19" s="8"/>
      <c r="G19" s="8"/>
    </row>
    <row r="20" spans="1:7" ht="32.25" customHeight="1">
      <c r="A20" s="10" t="s">
        <v>77</v>
      </c>
      <c r="B20" s="3" t="s">
        <v>78</v>
      </c>
      <c r="C20" s="6">
        <f>C22+C23+C24+C25+C26</f>
        <v>38639.49999999999</v>
      </c>
      <c r="D20" s="8"/>
      <c r="E20" s="9"/>
      <c r="F20" s="8"/>
      <c r="G20" s="8"/>
    </row>
    <row r="21" spans="1:7" ht="15">
      <c r="A21" s="21"/>
      <c r="B21" s="3" t="s">
        <v>76</v>
      </c>
      <c r="C21" s="6"/>
      <c r="D21" s="8"/>
      <c r="E21" s="9"/>
      <c r="F21" s="8"/>
      <c r="G21" s="8"/>
    </row>
    <row r="22" spans="1:7" ht="60">
      <c r="A22" s="10" t="s">
        <v>107</v>
      </c>
      <c r="B22" s="26" t="s">
        <v>93</v>
      </c>
      <c r="C22" s="6">
        <v>2205.3</v>
      </c>
      <c r="D22" s="8"/>
      <c r="E22" s="9"/>
      <c r="F22" s="8"/>
      <c r="G22" s="8"/>
    </row>
    <row r="23" spans="1:7" ht="75">
      <c r="A23" s="22" t="s">
        <v>79</v>
      </c>
      <c r="B23" s="23" t="s">
        <v>87</v>
      </c>
      <c r="C23" s="24">
        <v>1800</v>
      </c>
      <c r="D23" s="8"/>
      <c r="E23" s="9"/>
      <c r="F23" s="8"/>
      <c r="G23" s="8"/>
    </row>
    <row r="24" spans="1:7" ht="60">
      <c r="A24" s="22" t="s">
        <v>80</v>
      </c>
      <c r="B24" s="23" t="s">
        <v>81</v>
      </c>
      <c r="C24" s="24">
        <v>10448.8</v>
      </c>
      <c r="D24" s="8"/>
      <c r="E24" s="9"/>
      <c r="F24" s="8"/>
      <c r="G24" s="8"/>
    </row>
    <row r="25" spans="1:7" ht="29.25" customHeight="1">
      <c r="A25" s="22" t="s">
        <v>82</v>
      </c>
      <c r="B25" s="23" t="s">
        <v>83</v>
      </c>
      <c r="C25" s="24">
        <v>23886.3</v>
      </c>
      <c r="D25" s="8"/>
      <c r="E25" s="9"/>
      <c r="F25" s="8"/>
      <c r="G25" s="8"/>
    </row>
    <row r="26" spans="1:7" ht="48.75" customHeight="1">
      <c r="A26" s="10" t="s">
        <v>94</v>
      </c>
      <c r="B26" s="27" t="s">
        <v>95</v>
      </c>
      <c r="C26" s="6">
        <f>C27+C28+C29+C30</f>
        <v>299.1</v>
      </c>
      <c r="D26" s="8"/>
      <c r="E26" s="13"/>
      <c r="F26" s="8"/>
      <c r="G26" s="8"/>
    </row>
    <row r="27" spans="1:7" ht="78" customHeight="1">
      <c r="A27" s="10"/>
      <c r="B27" s="3" t="s">
        <v>96</v>
      </c>
      <c r="C27" s="6">
        <v>57.5</v>
      </c>
      <c r="D27" s="8"/>
      <c r="E27" s="13"/>
      <c r="F27" s="8"/>
      <c r="G27" s="8"/>
    </row>
    <row r="28" spans="1:7" ht="45.75" customHeight="1">
      <c r="A28" s="10"/>
      <c r="B28" s="3" t="s">
        <v>97</v>
      </c>
      <c r="C28" s="6">
        <v>100</v>
      </c>
      <c r="D28" s="8"/>
      <c r="E28" s="13"/>
      <c r="F28" s="8"/>
      <c r="G28" s="8"/>
    </row>
    <row r="29" spans="1:7" ht="60">
      <c r="A29" s="10"/>
      <c r="B29" s="3" t="s">
        <v>98</v>
      </c>
      <c r="C29" s="6">
        <v>91.6</v>
      </c>
      <c r="D29" s="8"/>
      <c r="E29" s="13"/>
      <c r="F29" s="8"/>
      <c r="G29" s="8"/>
    </row>
    <row r="30" spans="1:7" ht="60">
      <c r="A30" s="10"/>
      <c r="B30" s="3" t="s">
        <v>99</v>
      </c>
      <c r="C30" s="6">
        <v>50</v>
      </c>
      <c r="D30" s="8"/>
      <c r="E30" s="13"/>
      <c r="F30" s="8"/>
      <c r="G30" s="8"/>
    </row>
    <row r="31" spans="1:7" ht="76.5" customHeight="1">
      <c r="A31" s="14" t="s">
        <v>70</v>
      </c>
      <c r="B31" s="3" t="s">
        <v>69</v>
      </c>
      <c r="C31" s="6">
        <f>SUM(C32:C50)</f>
        <v>503024.6999999999</v>
      </c>
      <c r="D31" s="8"/>
      <c r="E31" s="13"/>
      <c r="F31" s="8"/>
      <c r="G31" s="8"/>
    </row>
    <row r="32" spans="1:7" ht="64.5" customHeight="1">
      <c r="A32" s="10" t="s">
        <v>100</v>
      </c>
      <c r="B32" s="3" t="s">
        <v>101</v>
      </c>
      <c r="C32" s="6">
        <v>17.8</v>
      </c>
      <c r="D32" s="8"/>
      <c r="E32" s="13"/>
      <c r="F32" s="8"/>
      <c r="G32" s="8"/>
    </row>
    <row r="33" spans="1:7" ht="90.75" customHeight="1">
      <c r="A33" s="14" t="s">
        <v>29</v>
      </c>
      <c r="B33" s="14" t="s">
        <v>51</v>
      </c>
      <c r="C33" s="6">
        <v>372587.6</v>
      </c>
      <c r="D33" s="8"/>
      <c r="E33" s="13"/>
      <c r="F33" s="8"/>
      <c r="G33" s="8"/>
    </row>
    <row r="34" spans="1:7" ht="65.25" customHeight="1">
      <c r="A34" s="14" t="s">
        <v>30</v>
      </c>
      <c r="B34" s="14" t="s">
        <v>50</v>
      </c>
      <c r="C34" s="6">
        <v>581.3</v>
      </c>
      <c r="D34" s="8"/>
      <c r="E34" s="13"/>
      <c r="F34" s="8"/>
      <c r="G34" s="8"/>
    </row>
    <row r="35" spans="1:7" ht="64.5" customHeight="1">
      <c r="A35" s="14" t="s">
        <v>31</v>
      </c>
      <c r="B35" s="18" t="s">
        <v>12</v>
      </c>
      <c r="C35" s="6">
        <v>2727.3</v>
      </c>
      <c r="D35" s="8"/>
      <c r="E35" s="13"/>
      <c r="F35" s="8"/>
      <c r="G35" s="8"/>
    </row>
    <row r="36" spans="1:7" ht="65.25" customHeight="1">
      <c r="A36" s="14" t="s">
        <v>32</v>
      </c>
      <c r="B36" s="14" t="s">
        <v>13</v>
      </c>
      <c r="C36" s="6">
        <v>204.4</v>
      </c>
      <c r="D36" s="8"/>
      <c r="E36" s="13"/>
      <c r="F36" s="15"/>
      <c r="G36" s="8"/>
    </row>
    <row r="37" spans="1:7" ht="81" customHeight="1">
      <c r="A37" s="14" t="s">
        <v>33</v>
      </c>
      <c r="B37" s="14" t="s">
        <v>52</v>
      </c>
      <c r="C37" s="6">
        <v>1165.2</v>
      </c>
      <c r="D37" s="8"/>
      <c r="E37" s="8"/>
      <c r="F37" s="8"/>
      <c r="G37" s="8"/>
    </row>
    <row r="38" spans="1:7" ht="76.5" customHeight="1">
      <c r="A38" s="14" t="s">
        <v>34</v>
      </c>
      <c r="B38" s="14" t="s">
        <v>14</v>
      </c>
      <c r="C38" s="4">
        <v>1126.8</v>
      </c>
      <c r="D38" s="8"/>
      <c r="E38" s="8"/>
      <c r="F38" s="8"/>
      <c r="G38" s="8"/>
    </row>
    <row r="39" spans="1:7" ht="75">
      <c r="A39" s="14" t="s">
        <v>35</v>
      </c>
      <c r="B39" s="14" t="s">
        <v>53</v>
      </c>
      <c r="C39" s="4">
        <v>216.3</v>
      </c>
      <c r="D39" s="8"/>
      <c r="E39" s="8"/>
      <c r="F39" s="8"/>
      <c r="G39" s="8"/>
    </row>
    <row r="40" spans="1:7" ht="47.25" customHeight="1">
      <c r="A40" s="14" t="s">
        <v>36</v>
      </c>
      <c r="B40" s="10" t="s">
        <v>49</v>
      </c>
      <c r="C40" s="7">
        <v>402.1</v>
      </c>
      <c r="D40" s="8"/>
      <c r="E40" s="8"/>
      <c r="F40" s="8"/>
      <c r="G40" s="8"/>
    </row>
    <row r="41" spans="1:7" ht="75">
      <c r="A41" s="14" t="s">
        <v>37</v>
      </c>
      <c r="B41" s="14" t="s">
        <v>54</v>
      </c>
      <c r="C41" s="7">
        <v>8513.3</v>
      </c>
      <c r="D41" s="8"/>
      <c r="E41" s="8"/>
      <c r="F41" s="8"/>
      <c r="G41" s="8"/>
    </row>
    <row r="42" spans="1:7" ht="60">
      <c r="A42" s="14" t="s">
        <v>38</v>
      </c>
      <c r="B42" s="14" t="s">
        <v>15</v>
      </c>
      <c r="C42" s="6">
        <v>204.2</v>
      </c>
      <c r="D42" s="8"/>
      <c r="E42" s="8"/>
      <c r="F42" s="8"/>
      <c r="G42" s="8"/>
    </row>
    <row r="43" spans="1:7" ht="60">
      <c r="A43" s="14" t="s">
        <v>39</v>
      </c>
      <c r="B43" s="14" t="s">
        <v>16</v>
      </c>
      <c r="C43" s="6">
        <v>12686.6</v>
      </c>
      <c r="D43" s="8"/>
      <c r="E43" s="8"/>
      <c r="F43" s="8"/>
      <c r="G43" s="8"/>
    </row>
    <row r="44" spans="1:7" ht="46.5" customHeight="1">
      <c r="A44" s="14" t="s">
        <v>40</v>
      </c>
      <c r="B44" s="14" t="s">
        <v>55</v>
      </c>
      <c r="C44" s="4">
        <v>8276.7</v>
      </c>
      <c r="D44" s="8"/>
      <c r="E44" s="8"/>
      <c r="F44" s="8"/>
      <c r="G44" s="8"/>
    </row>
    <row r="45" spans="1:7" ht="27.75" customHeight="1">
      <c r="A45" s="14" t="s">
        <v>41</v>
      </c>
      <c r="B45" s="14" t="s">
        <v>71</v>
      </c>
      <c r="C45" s="4">
        <v>2628.4</v>
      </c>
      <c r="D45" s="8"/>
      <c r="E45" s="8"/>
      <c r="F45" s="8"/>
      <c r="G45" s="8"/>
    </row>
    <row r="46" spans="1:7" ht="46.5" customHeight="1">
      <c r="A46" s="14" t="s">
        <v>43</v>
      </c>
      <c r="B46" s="14" t="s">
        <v>18</v>
      </c>
      <c r="C46" s="6">
        <v>436.9</v>
      </c>
      <c r="D46" s="8"/>
      <c r="E46" s="8"/>
      <c r="F46" s="8"/>
      <c r="G46" s="8"/>
    </row>
    <row r="47" spans="1:7" ht="31.5" customHeight="1" hidden="1">
      <c r="A47" s="14" t="s">
        <v>42</v>
      </c>
      <c r="B47" s="14" t="s">
        <v>17</v>
      </c>
      <c r="C47" s="4">
        <v>91138.4</v>
      </c>
      <c r="D47" s="8"/>
      <c r="E47" s="8"/>
      <c r="F47" s="8"/>
      <c r="G47" s="8"/>
    </row>
    <row r="48" spans="1:7" ht="31.5" customHeight="1">
      <c r="A48" s="14" t="s">
        <v>45</v>
      </c>
      <c r="B48" s="14" t="s">
        <v>56</v>
      </c>
      <c r="C48" s="4">
        <v>66.2</v>
      </c>
      <c r="D48" s="8"/>
      <c r="E48" s="8"/>
      <c r="F48" s="8"/>
      <c r="G48" s="8"/>
    </row>
    <row r="49" spans="1:7" ht="31.5" customHeight="1">
      <c r="A49" s="14" t="s">
        <v>46</v>
      </c>
      <c r="B49" s="14" t="s">
        <v>57</v>
      </c>
      <c r="C49" s="4">
        <v>0.6</v>
      </c>
      <c r="D49" s="8"/>
      <c r="E49" s="8"/>
      <c r="F49" s="8"/>
      <c r="G49" s="8"/>
    </row>
    <row r="50" spans="1:7" ht="106.5" customHeight="1">
      <c r="A50" s="14" t="s">
        <v>44</v>
      </c>
      <c r="B50" s="14" t="s">
        <v>58</v>
      </c>
      <c r="C50" s="7">
        <v>44.6</v>
      </c>
      <c r="D50" s="8"/>
      <c r="E50" s="8"/>
      <c r="F50" s="8"/>
      <c r="G50" s="8"/>
    </row>
    <row r="51" spans="1:7" ht="26.25" customHeight="1" hidden="1">
      <c r="A51" s="14" t="s">
        <v>28</v>
      </c>
      <c r="B51" s="19" t="s">
        <v>8</v>
      </c>
      <c r="C51" s="7">
        <f>C52+C55</f>
        <v>16724.5</v>
      </c>
      <c r="D51" s="8"/>
      <c r="E51" s="8"/>
      <c r="F51" s="8"/>
      <c r="G51" s="8"/>
    </row>
    <row r="52" spans="1:7" ht="31.5" customHeight="1" hidden="1">
      <c r="A52" s="14" t="s">
        <v>48</v>
      </c>
      <c r="B52" s="10" t="s">
        <v>19</v>
      </c>
      <c r="C52" s="7">
        <f>C53</f>
        <v>2667.6</v>
      </c>
      <c r="D52" s="8"/>
      <c r="E52" s="8"/>
      <c r="F52" s="8"/>
      <c r="G52" s="8"/>
    </row>
    <row r="53" spans="1:7" ht="32.25" customHeight="1">
      <c r="A53" s="14" t="s">
        <v>47</v>
      </c>
      <c r="B53" s="5" t="s">
        <v>63</v>
      </c>
      <c r="C53" s="7">
        <v>2667.6</v>
      </c>
      <c r="D53" s="8"/>
      <c r="E53" s="8"/>
      <c r="F53" s="8"/>
      <c r="G53" s="8"/>
    </row>
    <row r="54" spans="1:7" ht="46.5" customHeight="1">
      <c r="A54" s="14" t="s">
        <v>102</v>
      </c>
      <c r="B54" s="3" t="s">
        <v>103</v>
      </c>
      <c r="C54" s="7">
        <v>0</v>
      </c>
      <c r="D54" s="8"/>
      <c r="E54" s="8"/>
      <c r="F54" s="8"/>
      <c r="G54" s="8"/>
    </row>
    <row r="55" spans="1:7" ht="30" customHeight="1">
      <c r="A55" s="14" t="s">
        <v>90</v>
      </c>
      <c r="B55" s="3" t="s">
        <v>91</v>
      </c>
      <c r="C55" s="7">
        <f>C56+C57+C60</f>
        <v>14056.9</v>
      </c>
      <c r="D55" s="8"/>
      <c r="E55" s="8"/>
      <c r="F55" s="8"/>
      <c r="G55" s="8"/>
    </row>
    <row r="56" spans="1:7" ht="45">
      <c r="A56" s="14" t="s">
        <v>88</v>
      </c>
      <c r="B56" s="3" t="s">
        <v>89</v>
      </c>
      <c r="C56" s="7">
        <v>400</v>
      </c>
      <c r="D56" s="8"/>
      <c r="E56" s="8"/>
      <c r="F56" s="8"/>
      <c r="G56" s="8"/>
    </row>
    <row r="57" spans="1:7" ht="105">
      <c r="A57" s="14" t="s">
        <v>84</v>
      </c>
      <c r="B57" s="20" t="s">
        <v>75</v>
      </c>
      <c r="C57" s="6">
        <v>6466.5</v>
      </c>
      <c r="D57" s="8"/>
      <c r="E57" s="8"/>
      <c r="F57" s="8"/>
      <c r="G57" s="8"/>
    </row>
    <row r="58" spans="1:7" ht="15">
      <c r="A58" s="14" t="s">
        <v>72</v>
      </c>
      <c r="B58" s="10" t="s">
        <v>22</v>
      </c>
      <c r="C58" s="7">
        <f>C59</f>
        <v>0</v>
      </c>
      <c r="D58" s="8"/>
      <c r="E58" s="8"/>
      <c r="F58" s="8"/>
      <c r="G58" s="8"/>
    </row>
    <row r="59" spans="1:6" ht="30">
      <c r="A59" s="14" t="s">
        <v>23</v>
      </c>
      <c r="B59" s="10" t="s">
        <v>24</v>
      </c>
      <c r="C59" s="7"/>
      <c r="D59" s="8"/>
      <c r="E59" s="8"/>
      <c r="F59" s="8"/>
    </row>
    <row r="60" spans="1:6" ht="60">
      <c r="A60" s="10" t="s">
        <v>104</v>
      </c>
      <c r="B60" s="10" t="s">
        <v>105</v>
      </c>
      <c r="C60" s="7">
        <v>7190.4</v>
      </c>
      <c r="D60" s="8"/>
      <c r="E60" s="8"/>
      <c r="F60" s="8"/>
    </row>
    <row r="61" spans="1:6" ht="15">
      <c r="A61" s="10" t="s">
        <v>108</v>
      </c>
      <c r="B61" s="10" t="s">
        <v>22</v>
      </c>
      <c r="C61" s="7">
        <f>C62</f>
        <v>900</v>
      </c>
      <c r="D61" s="8"/>
      <c r="E61" s="8"/>
      <c r="F61" s="8"/>
    </row>
    <row r="62" spans="1:6" ht="30">
      <c r="A62" s="10" t="s">
        <v>23</v>
      </c>
      <c r="B62" s="10" t="s">
        <v>24</v>
      </c>
      <c r="C62" s="7">
        <v>900</v>
      </c>
      <c r="D62" s="8"/>
      <c r="E62" s="8"/>
      <c r="F62" s="8"/>
    </row>
    <row r="63" spans="1:6" ht="30">
      <c r="A63" s="14" t="s">
        <v>73</v>
      </c>
      <c r="B63" s="10" t="s">
        <v>21</v>
      </c>
      <c r="C63" s="7">
        <f>C64+C65+C66</f>
        <v>-1700.2</v>
      </c>
      <c r="D63" s="8"/>
      <c r="E63" s="8"/>
      <c r="F63" s="8"/>
    </row>
    <row r="64" spans="1:6" ht="63">
      <c r="A64" s="14" t="s">
        <v>109</v>
      </c>
      <c r="B64" s="37" t="s">
        <v>110</v>
      </c>
      <c r="C64" s="7">
        <v>-180.3</v>
      </c>
      <c r="D64" s="8"/>
      <c r="E64" s="8"/>
      <c r="F64" s="8"/>
    </row>
    <row r="65" spans="1:6" ht="60">
      <c r="A65" s="14" t="s">
        <v>111</v>
      </c>
      <c r="B65" s="18" t="s">
        <v>112</v>
      </c>
      <c r="C65" s="7">
        <v>-324.1</v>
      </c>
      <c r="D65" s="8"/>
      <c r="E65" s="8"/>
      <c r="F65" s="8"/>
    </row>
    <row r="66" spans="1:6" ht="45">
      <c r="A66" s="38" t="s">
        <v>85</v>
      </c>
      <c r="B66" s="39" t="s">
        <v>86</v>
      </c>
      <c r="C66" s="7">
        <v>-1195.8</v>
      </c>
      <c r="D66" s="8"/>
      <c r="E66" s="8"/>
      <c r="F66" s="8"/>
    </row>
    <row r="67" spans="1:6" ht="15">
      <c r="A67" s="28" t="s">
        <v>74</v>
      </c>
      <c r="B67" s="29"/>
      <c r="C67" s="6">
        <f>SUM(C14)</f>
        <v>706481.3999999999</v>
      </c>
      <c r="D67" s="8"/>
      <c r="E67" s="8"/>
      <c r="F67" s="8"/>
    </row>
    <row r="68" spans="1:6" ht="14.25">
      <c r="A68" s="40"/>
      <c r="B68" s="40"/>
      <c r="C68" s="40"/>
      <c r="D68" s="8"/>
      <c r="E68" s="8"/>
      <c r="F68" s="8"/>
    </row>
    <row r="69" spans="1:6" ht="14.25">
      <c r="A69" s="40"/>
      <c r="B69" s="40"/>
      <c r="C69" s="40"/>
      <c r="D69" s="8"/>
      <c r="E69" s="8"/>
      <c r="F69" s="8"/>
    </row>
    <row r="70" spans="1:6" ht="15">
      <c r="A70" s="11" t="s">
        <v>113</v>
      </c>
      <c r="B70" s="11"/>
      <c r="C70" s="41"/>
      <c r="D70" s="8"/>
      <c r="E70" s="8"/>
      <c r="F70" s="8"/>
    </row>
    <row r="71" spans="1:6" ht="15">
      <c r="A71" s="11" t="s">
        <v>64</v>
      </c>
      <c r="B71" s="11"/>
      <c r="C71" s="11" t="s">
        <v>114</v>
      </c>
      <c r="D71" s="8"/>
      <c r="E71" s="8"/>
      <c r="F71" s="8"/>
    </row>
    <row r="72" spans="1:6" ht="12.75">
      <c r="A72" s="8"/>
      <c r="B72" s="8"/>
      <c r="C72" s="8"/>
      <c r="D72" s="8"/>
      <c r="E72" s="8"/>
      <c r="F72" s="8"/>
    </row>
    <row r="73" spans="1:6" ht="12.75">
      <c r="A73" s="8"/>
      <c r="B73" s="8"/>
      <c r="C73" s="8"/>
      <c r="D73" s="8"/>
      <c r="E73" s="8"/>
      <c r="F73" s="8"/>
    </row>
    <row r="74" spans="1:6" ht="12.75">
      <c r="A74" s="8"/>
      <c r="B74" s="8"/>
      <c r="C74" s="8"/>
      <c r="D74" s="8"/>
      <c r="E74" s="8"/>
      <c r="F74" s="8"/>
    </row>
    <row r="75" spans="1:6" ht="12.75">
      <c r="A75" s="8"/>
      <c r="B75" s="8"/>
      <c r="C75" s="8"/>
      <c r="D75" s="8"/>
      <c r="E75" s="8"/>
      <c r="F75" s="8"/>
    </row>
    <row r="76" spans="1:6" ht="12.75">
      <c r="A76" s="8"/>
      <c r="B76" s="8"/>
      <c r="C76" s="8"/>
      <c r="D76" s="8"/>
      <c r="E76" s="8"/>
      <c r="F76" s="8"/>
    </row>
    <row r="77" spans="1:6" ht="12.75">
      <c r="A77" s="8"/>
      <c r="B77" s="8"/>
      <c r="C77" s="8"/>
      <c r="D77" s="8"/>
      <c r="E77" s="8"/>
      <c r="F77" s="8"/>
    </row>
    <row r="78" spans="1:6" ht="12.75">
      <c r="A78" s="8"/>
      <c r="B78" s="8"/>
      <c r="C78" s="8"/>
      <c r="D78" s="8"/>
      <c r="E78" s="8"/>
      <c r="F78" s="8"/>
    </row>
    <row r="79" spans="1:6" ht="12.75">
      <c r="A79" s="8"/>
      <c r="B79" s="8"/>
      <c r="C79" s="8"/>
      <c r="D79" s="8"/>
      <c r="E79" s="8"/>
      <c r="F79" s="8"/>
    </row>
    <row r="80" spans="1:6" ht="12.75">
      <c r="A80" s="8"/>
      <c r="B80" s="8"/>
      <c r="C80" s="8"/>
      <c r="D80" s="8"/>
      <c r="E80" s="8"/>
      <c r="F80" s="8"/>
    </row>
    <row r="81" spans="1:6" ht="12.75">
      <c r="A81" s="8"/>
      <c r="B81" s="8"/>
      <c r="C81" s="8"/>
      <c r="D81" s="8"/>
      <c r="E81" s="8"/>
      <c r="F81" s="8"/>
    </row>
    <row r="82" spans="1:6" ht="12.75">
      <c r="A82" s="8"/>
      <c r="B82" s="8"/>
      <c r="C82" s="8"/>
      <c r="D82" s="8"/>
      <c r="E82" s="8"/>
      <c r="F82" s="8"/>
    </row>
    <row r="83" spans="1:6" ht="12.75">
      <c r="A83" s="8"/>
      <c r="B83" s="8"/>
      <c r="C83" s="8"/>
      <c r="D83" s="8"/>
      <c r="E83" s="8"/>
      <c r="F83" s="8"/>
    </row>
    <row r="84" spans="1:6" ht="12.75">
      <c r="A84" s="8"/>
      <c r="B84" s="8"/>
      <c r="C84" s="8"/>
      <c r="D84" s="8"/>
      <c r="E84" s="8"/>
      <c r="F84" s="8"/>
    </row>
    <row r="85" spans="1:6" ht="12.75">
      <c r="A85" s="8"/>
      <c r="B85" s="8"/>
      <c r="C85" s="8"/>
      <c r="D85" s="8"/>
      <c r="E85" s="8"/>
      <c r="F85" s="8"/>
    </row>
    <row r="86" spans="1:6" ht="12.75">
      <c r="A86" s="8"/>
      <c r="B86" s="8"/>
      <c r="C86" s="8"/>
      <c r="D86" s="8"/>
      <c r="E86" s="8"/>
      <c r="F86" s="8"/>
    </row>
    <row r="87" spans="1:6" ht="12.75">
      <c r="A87" s="8"/>
      <c r="B87" s="8"/>
      <c r="C87" s="8"/>
      <c r="D87" s="8"/>
      <c r="E87" s="8"/>
      <c r="F87" s="8"/>
    </row>
    <row r="88" spans="1:6" ht="12.75">
      <c r="A88" s="8"/>
      <c r="B88" s="8"/>
      <c r="C88" s="8"/>
      <c r="D88" s="8"/>
      <c r="E88" s="8"/>
      <c r="F88" s="8"/>
    </row>
    <row r="89" spans="1:6" ht="12.75">
      <c r="A89" s="8"/>
      <c r="B89" s="8"/>
      <c r="C89" s="8"/>
      <c r="D89" s="8"/>
      <c r="E89" s="8"/>
      <c r="F89" s="8"/>
    </row>
    <row r="90" spans="1:6" ht="12.75">
      <c r="A90" s="8"/>
      <c r="B90" s="8"/>
      <c r="C90" s="8"/>
      <c r="D90" s="8"/>
      <c r="E90" s="8"/>
      <c r="F90" s="8"/>
    </row>
    <row r="91" spans="1:6" ht="12.75">
      <c r="A91" s="8"/>
      <c r="B91" s="8"/>
      <c r="C91" s="8"/>
      <c r="D91" s="8"/>
      <c r="E91" s="8"/>
      <c r="F91" s="8"/>
    </row>
    <row r="92" spans="1:6" ht="12.75">
      <c r="A92" s="8"/>
      <c r="B92" s="8"/>
      <c r="C92" s="8"/>
      <c r="D92" s="8"/>
      <c r="E92" s="8"/>
      <c r="F92" s="8"/>
    </row>
  </sheetData>
  <sheetProtection/>
  <mergeCells count="10">
    <mergeCell ref="A67:B67"/>
    <mergeCell ref="A7:C7"/>
    <mergeCell ref="A8:C8"/>
    <mergeCell ref="A10:A12"/>
    <mergeCell ref="B1:C1"/>
    <mergeCell ref="B2:C2"/>
    <mergeCell ref="B3:C3"/>
    <mergeCell ref="B10:B12"/>
    <mergeCell ref="C10:C11"/>
    <mergeCell ref="B4:C4"/>
  </mergeCells>
  <printOptions/>
  <pageMargins left="0.7874015748031497" right="0.1968503937007874" top="0.5511811023622047" bottom="0.5905511811023623" header="0.7480314960629921" footer="0.5118110236220472"/>
  <pageSetup horizontalDpi="600" verticalDpi="600" orientation="portrait" paperSize="9" scale="86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User</cp:lastModifiedBy>
  <cp:lastPrinted>2017-05-31T07:45:29Z</cp:lastPrinted>
  <dcterms:created xsi:type="dcterms:W3CDTF">2008-07-18T08:01:19Z</dcterms:created>
  <dcterms:modified xsi:type="dcterms:W3CDTF">2017-11-21T08:39:00Z</dcterms:modified>
  <cp:category/>
  <cp:version/>
  <cp:contentType/>
  <cp:contentStatus/>
</cp:coreProperties>
</file>