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подпись'!$3:$4</definedName>
    <definedName name="_xlnm.Print_Area" localSheetId="0">'на подпись'!$A$1:$D$44</definedName>
  </definedNames>
  <calcPr fullCalcOnLoad="1"/>
</workbook>
</file>

<file path=xl/sharedStrings.xml><?xml version="1.0" encoding="utf-8"?>
<sst xmlns="http://schemas.openxmlformats.org/spreadsheetml/2006/main" count="44" uniqueCount="42">
  <si>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</si>
  <si>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</si>
  <si>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</si>
  <si>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</si>
  <si>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</si>
  <si>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</si>
  <si>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</si>
  <si>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</si>
  <si>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</si>
  <si>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</si>
  <si>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</si>
  <si>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</si>
  <si>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</si>
  <si>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</si>
  <si>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</si>
  <si>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</si>
  <si>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</si>
  <si>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</si>
  <si>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</si>
  <si>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</si>
  <si>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</si>
  <si>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</si>
  <si>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</si>
  <si>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</si>
  <si>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</si>
  <si>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</si>
  <si>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Бюджетные назначения на 2016 год</t>
  </si>
  <si>
    <t>Председатель комитета финансов</t>
  </si>
  <si>
    <t>С.В. Чалбушева</t>
  </si>
  <si>
    <t>Источники внутреннего финансирования дефицита</t>
  </si>
  <si>
    <t>Кассовое исполнение
 за  январь-июнь 2016 года</t>
  </si>
  <si>
    <t>прочие безвозмездные поступления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</si>
  <si>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</si>
  <si>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</si>
  <si>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</si>
  <si>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Национальная безопасность и правоохранительная деятельность</t>
  </si>
  <si>
    <t>Сведения                                                                                                                                                            об исполнении бюджета Марксовского муниципального района 
за I полугодие 2016 года</t>
  </si>
  <si>
    <t xml:space="preserve">платежи при пользовании природными ресурсами         </t>
  </si>
  <si>
    <t xml:space="preserve">возврат остатков субсидий и субвенций прошлых лет          </t>
  </si>
  <si>
    <t>доходы от оказания платных услуг (работ) и компенсации затрат государства</t>
  </si>
  <si>
    <t>налоги  на товары (работы, услуги), реализуемые на территории  Российской Федерации</t>
  </si>
  <si>
    <t>(тыс. 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</si>
</sst>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172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17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justify" wrapText="1"/>
    </xf>
    <xf numFmtId="17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0" zoomScaleNormal="110" workbookViewId="0" topLeftCell="A22">
      <selection activeCell="F3" sqref="F3"/>
    </sheetView>
  </sheetViews>
  <sheetFormatPr defaultColWidth="9.140625" defaultRowHeight="12"/>
  <cols>
    <col min="1" max="1" width="59.7109375" style="10" customWidth="1"/>
    <col min="2" max="2" width="16.28125" style="10" customWidth="1"/>
    <col min="3" max="3" width="16.00390625" style="10" customWidth="1"/>
    <col min="4" max="4" width="15.7109375" style="17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spans="1:4" s="1" customFormat="1" ht="48.75" customHeight="1">
      <c r="A1" s="27" t="s">
        <v>36</v>
      </c>
      <c r="B1" s="28"/>
      <c r="C1" s="28"/>
      <c r="D1" s="28"/>
    </row>
    <row r="2" spans="1:4" s="1" customFormat="1" ht="13.5" customHeight="1">
      <c r="A2" s="10"/>
      <c r="B2" s="10"/>
      <c r="C2" s="10"/>
      <c r="D2" s="11" t="s">
        <v>41</v>
      </c>
    </row>
    <row r="3" spans="1:4" s="2" customFormat="1" ht="72" customHeight="1">
      <c r="A3" s="18" t="s">
        <v>7</v>
      </c>
      <c r="B3" s="18" t="s">
        <v>26</v>
      </c>
      <c r="C3" s="18" t="s">
        <v>30</v>
      </c>
      <c r="D3" s="18" t="s">
        <v>4</v>
      </c>
    </row>
    <row r="4" spans="1:4" s="2" customFormat="1" ht="12.75">
      <c r="A4" s="18">
        <v>1</v>
      </c>
      <c r="B4" s="18">
        <v>2</v>
      </c>
      <c r="C4" s="18">
        <v>3</v>
      </c>
      <c r="D4" s="18">
        <v>4</v>
      </c>
    </row>
    <row r="5" spans="1:4" s="2" customFormat="1" ht="12.75">
      <c r="A5" s="25" t="s">
        <v>5</v>
      </c>
      <c r="B5" s="26"/>
      <c r="C5" s="26"/>
      <c r="D5" s="26"/>
    </row>
    <row r="6" spans="1:6" s="5" customFormat="1" ht="12.75">
      <c r="A6" s="19" t="s">
        <v>20</v>
      </c>
      <c r="B6" s="12">
        <f>SUM(B7:B15)</f>
        <v>159610.49999999997</v>
      </c>
      <c r="C6" s="12">
        <f>SUM(C7:C16)</f>
        <v>75484.49999999999</v>
      </c>
      <c r="D6" s="20">
        <f>C6/B6*100</f>
        <v>47.29294125386488</v>
      </c>
      <c r="E6" s="3"/>
      <c r="F6" s="4"/>
    </row>
    <row r="7" spans="1:7" s="5" customFormat="1" ht="12.75">
      <c r="A7" s="21" t="s">
        <v>9</v>
      </c>
      <c r="B7" s="13">
        <v>75452.7</v>
      </c>
      <c r="C7" s="13">
        <v>34165</v>
      </c>
      <c r="D7" s="22">
        <f aca="true" t="shared" si="0" ref="D7:D21">C7/B7*100</f>
        <v>45.28002311381833</v>
      </c>
      <c r="F7" s="6"/>
      <c r="G7" s="6"/>
    </row>
    <row r="8" spans="1:4" s="5" customFormat="1" ht="25.5">
      <c r="A8" s="23" t="s">
        <v>40</v>
      </c>
      <c r="B8" s="13">
        <v>12939</v>
      </c>
      <c r="C8" s="13">
        <v>8847.7</v>
      </c>
      <c r="D8" s="22">
        <f t="shared" si="0"/>
        <v>68.38009119715589</v>
      </c>
    </row>
    <row r="9" spans="1:4" s="5" customFormat="1" ht="12.75">
      <c r="A9" s="23" t="s">
        <v>10</v>
      </c>
      <c r="B9" s="13">
        <v>20468.3</v>
      </c>
      <c r="C9" s="13">
        <v>10273.3</v>
      </c>
      <c r="D9" s="22">
        <f t="shared" si="0"/>
        <v>50.191271380622716</v>
      </c>
    </row>
    <row r="10" spans="1:4" s="3" customFormat="1" ht="12.75">
      <c r="A10" s="23" t="s">
        <v>11</v>
      </c>
      <c r="B10" s="13">
        <v>5733.4</v>
      </c>
      <c r="C10" s="13">
        <v>2488.9</v>
      </c>
      <c r="D10" s="22">
        <f t="shared" si="0"/>
        <v>43.410541737886774</v>
      </c>
    </row>
    <row r="11" spans="1:4" s="5" customFormat="1" ht="25.5">
      <c r="A11" s="23" t="s">
        <v>12</v>
      </c>
      <c r="B11" s="13">
        <v>15365.9</v>
      </c>
      <c r="C11" s="13">
        <v>6359.6</v>
      </c>
      <c r="D11" s="22">
        <f t="shared" si="0"/>
        <v>41.38774819568005</v>
      </c>
    </row>
    <row r="12" spans="1:4" s="5" customFormat="1" ht="12.75">
      <c r="A12" s="23" t="s">
        <v>37</v>
      </c>
      <c r="B12" s="13">
        <v>800</v>
      </c>
      <c r="C12" s="13">
        <v>339.2</v>
      </c>
      <c r="D12" s="22">
        <f t="shared" si="0"/>
        <v>42.4</v>
      </c>
    </row>
    <row r="13" spans="1:4" s="3" customFormat="1" ht="25.5">
      <c r="A13" s="23" t="s">
        <v>39</v>
      </c>
      <c r="B13" s="13">
        <v>468</v>
      </c>
      <c r="C13" s="13">
        <v>468</v>
      </c>
      <c r="D13" s="22">
        <f t="shared" si="0"/>
        <v>100</v>
      </c>
    </row>
    <row r="14" spans="1:4" s="5" customFormat="1" ht="25.5">
      <c r="A14" s="23" t="s">
        <v>13</v>
      </c>
      <c r="B14" s="13">
        <v>24038.4</v>
      </c>
      <c r="C14" s="13">
        <v>10382.4</v>
      </c>
      <c r="D14" s="22">
        <f t="shared" si="0"/>
        <v>43.19089456869009</v>
      </c>
    </row>
    <row r="15" spans="1:4" s="5" customFormat="1" ht="12.75">
      <c r="A15" s="23" t="s">
        <v>14</v>
      </c>
      <c r="B15" s="13">
        <v>4344.8</v>
      </c>
      <c r="C15" s="13">
        <v>2146.5</v>
      </c>
      <c r="D15" s="22">
        <f t="shared" si="0"/>
        <v>49.403885104032405</v>
      </c>
    </row>
    <row r="16" spans="1:4" s="5" customFormat="1" ht="12.75">
      <c r="A16" s="23" t="s">
        <v>32</v>
      </c>
      <c r="B16" s="13">
        <v>0</v>
      </c>
      <c r="C16" s="13">
        <v>13.9</v>
      </c>
      <c r="D16" s="22"/>
    </row>
    <row r="17" spans="1:6" s="5" customFormat="1" ht="12.75">
      <c r="A17" s="24" t="s">
        <v>21</v>
      </c>
      <c r="B17" s="12">
        <f>SUM(B18:B20)</f>
        <v>647618</v>
      </c>
      <c r="C17" s="12">
        <f>SUM(C18:C20)</f>
        <v>335995.6</v>
      </c>
      <c r="D17" s="20">
        <f t="shared" si="0"/>
        <v>51.88175745578412</v>
      </c>
      <c r="E17" s="3"/>
      <c r="F17" s="4"/>
    </row>
    <row r="18" spans="1:4" s="5" customFormat="1" ht="25.5">
      <c r="A18" s="23" t="s">
        <v>34</v>
      </c>
      <c r="B18" s="13">
        <v>649738.9</v>
      </c>
      <c r="C18" s="13">
        <v>338116.5</v>
      </c>
      <c r="D18" s="22">
        <f t="shared" si="0"/>
        <v>52.03882667329908</v>
      </c>
    </row>
    <row r="19" spans="1:4" s="5" customFormat="1" ht="12.75">
      <c r="A19" s="23" t="s">
        <v>31</v>
      </c>
      <c r="B19" s="13">
        <v>1.6</v>
      </c>
      <c r="C19" s="13">
        <v>1.6</v>
      </c>
      <c r="D19" s="22">
        <f t="shared" si="0"/>
        <v>100</v>
      </c>
    </row>
    <row r="20" spans="1:4" s="5" customFormat="1" ht="12.75">
      <c r="A20" s="23" t="s">
        <v>38</v>
      </c>
      <c r="B20" s="13">
        <v>-2122.5</v>
      </c>
      <c r="C20" s="13">
        <v>-2122.5</v>
      </c>
      <c r="D20" s="22">
        <f t="shared" si="0"/>
        <v>100</v>
      </c>
    </row>
    <row r="21" spans="1:7" s="5" customFormat="1" ht="12.75">
      <c r="A21" s="24" t="s">
        <v>22</v>
      </c>
      <c r="B21" s="12">
        <f>B6+B17</f>
        <v>807228.5</v>
      </c>
      <c r="C21" s="12">
        <f>C6+C17</f>
        <v>411480.1</v>
      </c>
      <c r="D21" s="20">
        <f t="shared" si="0"/>
        <v>50.97442669578688</v>
      </c>
      <c r="E21" s="3"/>
      <c r="F21" s="7"/>
      <c r="G21" s="8"/>
    </row>
    <row r="22" spans="1:7" s="5" customFormat="1" ht="12.75">
      <c r="A22" s="25" t="s">
        <v>1</v>
      </c>
      <c r="B22" s="25"/>
      <c r="C22" s="25"/>
      <c r="D22" s="25"/>
      <c r="F22" s="8"/>
      <c r="G22" s="8"/>
    </row>
    <row r="23" spans="1:7" s="5" customFormat="1" ht="12.75">
      <c r="A23" s="23" t="s">
        <v>0</v>
      </c>
      <c r="B23" s="13">
        <v>60835.2</v>
      </c>
      <c r="C23" s="13">
        <v>31782.6</v>
      </c>
      <c r="D23" s="22">
        <f aca="true" t="shared" si="1" ref="D23:D33">C23/B23*100</f>
        <v>52.2437667666088</v>
      </c>
      <c r="F23" s="8"/>
      <c r="G23" s="8"/>
    </row>
    <row r="24" spans="1:7" s="5" customFormat="1" ht="25.5">
      <c r="A24" s="23" t="s">
        <v>35</v>
      </c>
      <c r="B24" s="13">
        <v>1587.4</v>
      </c>
      <c r="C24" s="13">
        <v>1155.1</v>
      </c>
      <c r="D24" s="22">
        <f t="shared" si="1"/>
        <v>72.76678845911553</v>
      </c>
      <c r="F24" s="8"/>
      <c r="G24" s="8"/>
    </row>
    <row r="25" spans="1:7" s="5" customFormat="1" ht="12.75">
      <c r="A25" s="23" t="s">
        <v>6</v>
      </c>
      <c r="B25" s="13">
        <v>21956.3</v>
      </c>
      <c r="C25" s="13">
        <v>186.8</v>
      </c>
      <c r="D25" s="22">
        <f t="shared" si="1"/>
        <v>0.8507808692721451</v>
      </c>
      <c r="F25" s="8"/>
      <c r="G25" s="8"/>
    </row>
    <row r="26" spans="1:7" s="5" customFormat="1" ht="12.75">
      <c r="A26" s="23" t="s">
        <v>8</v>
      </c>
      <c r="B26" s="13">
        <v>1327.3</v>
      </c>
      <c r="C26" s="13">
        <v>700</v>
      </c>
      <c r="D26" s="22">
        <f t="shared" si="1"/>
        <v>52.7386423566639</v>
      </c>
      <c r="F26" s="8"/>
      <c r="G26" s="8"/>
    </row>
    <row r="27" spans="1:7" s="5" customFormat="1" ht="12.75">
      <c r="A27" s="23" t="s">
        <v>15</v>
      </c>
      <c r="B27" s="13">
        <v>644937</v>
      </c>
      <c r="C27" s="13">
        <v>314183.1</v>
      </c>
      <c r="D27" s="22">
        <f t="shared" si="1"/>
        <v>48.71531637973941</v>
      </c>
      <c r="F27" s="8"/>
      <c r="G27" s="8"/>
    </row>
    <row r="28" spans="1:7" s="5" customFormat="1" ht="12.75">
      <c r="A28" s="23" t="s">
        <v>23</v>
      </c>
      <c r="B28" s="13">
        <v>23600.1</v>
      </c>
      <c r="C28" s="13">
        <v>13129</v>
      </c>
      <c r="D28" s="22">
        <f t="shared" si="1"/>
        <v>55.63112020711777</v>
      </c>
      <c r="F28" s="8"/>
      <c r="G28" s="8"/>
    </row>
    <row r="29" spans="1:7" s="5" customFormat="1" ht="12.75">
      <c r="A29" s="23" t="s">
        <v>16</v>
      </c>
      <c r="B29" s="13">
        <v>28696</v>
      </c>
      <c r="C29" s="13">
        <v>13393.3</v>
      </c>
      <c r="D29" s="22">
        <f t="shared" si="1"/>
        <v>46.673055478115415</v>
      </c>
      <c r="F29" s="8"/>
      <c r="G29" s="8"/>
    </row>
    <row r="30" spans="1:7" s="5" customFormat="1" ht="12.75">
      <c r="A30" s="23" t="s">
        <v>24</v>
      </c>
      <c r="B30" s="13">
        <v>14494.2</v>
      </c>
      <c r="C30" s="13">
        <v>6160.1</v>
      </c>
      <c r="D30" s="22">
        <f t="shared" si="1"/>
        <v>42.50044845524417</v>
      </c>
      <c r="F30" s="8"/>
      <c r="G30" s="8"/>
    </row>
    <row r="31" spans="1:7" s="5" customFormat="1" ht="12.75">
      <c r="A31" s="23" t="s">
        <v>25</v>
      </c>
      <c r="B31" s="13">
        <v>4889</v>
      </c>
      <c r="C31" s="13">
        <v>2494.9</v>
      </c>
      <c r="D31" s="22">
        <f t="shared" si="1"/>
        <v>51.03088566168951</v>
      </c>
      <c r="F31" s="8"/>
      <c r="G31" s="8"/>
    </row>
    <row r="32" spans="1:7" s="5" customFormat="1" ht="12.75">
      <c r="A32" s="23" t="s">
        <v>33</v>
      </c>
      <c r="B32" s="13">
        <v>11472.6</v>
      </c>
      <c r="C32" s="13">
        <v>6950.1</v>
      </c>
      <c r="D32" s="22">
        <f t="shared" si="1"/>
        <v>60.579990586266405</v>
      </c>
      <c r="F32" s="8"/>
      <c r="G32" s="8"/>
    </row>
    <row r="33" spans="1:7" s="5" customFormat="1" ht="12.75">
      <c r="A33" s="24" t="s">
        <v>22</v>
      </c>
      <c r="B33" s="12">
        <f>SUM(B23:B32)</f>
        <v>813795.0999999999</v>
      </c>
      <c r="C33" s="12">
        <f>SUM(C23:C32)</f>
        <v>390134.99999999994</v>
      </c>
      <c r="D33" s="20">
        <f t="shared" si="1"/>
        <v>47.940200180610574</v>
      </c>
      <c r="E33" s="4"/>
      <c r="F33" s="7"/>
      <c r="G33" s="8"/>
    </row>
    <row r="34" spans="1:7" s="5" customFormat="1" ht="25.5">
      <c r="A34" s="24" t="s">
        <v>17</v>
      </c>
      <c r="B34" s="12">
        <f>B21-B33</f>
        <v>-6566.59999999986</v>
      </c>
      <c r="C34" s="12">
        <f>C21-C33</f>
        <v>21345.100000000035</v>
      </c>
      <c r="D34" s="22"/>
      <c r="E34" s="4"/>
      <c r="F34" s="9"/>
      <c r="G34" s="6"/>
    </row>
    <row r="35" spans="1:4" s="5" customFormat="1" ht="12.75">
      <c r="A35" s="25" t="s">
        <v>29</v>
      </c>
      <c r="B35" s="25"/>
      <c r="C35" s="25"/>
      <c r="D35" s="25"/>
    </row>
    <row r="36" spans="1:4" s="5" customFormat="1" ht="25.5">
      <c r="A36" s="23" t="s">
        <v>18</v>
      </c>
      <c r="B36" s="13">
        <v>21318.6</v>
      </c>
      <c r="C36" s="13">
        <v>0</v>
      </c>
      <c r="D36" s="22"/>
    </row>
    <row r="37" spans="1:4" s="5" customFormat="1" ht="25.5">
      <c r="A37" s="23" t="s">
        <v>19</v>
      </c>
      <c r="B37" s="13">
        <v>-20500</v>
      </c>
      <c r="C37" s="13">
        <v>-20500</v>
      </c>
      <c r="D37" s="22"/>
    </row>
    <row r="38" spans="1:4" s="5" customFormat="1" ht="25.5">
      <c r="A38" s="23" t="s">
        <v>2</v>
      </c>
      <c r="B38" s="13">
        <v>0</v>
      </c>
      <c r="C38" s="13">
        <v>-1346.2</v>
      </c>
      <c r="D38" s="22"/>
    </row>
    <row r="39" spans="1:4" s="5" customFormat="1" ht="25.5">
      <c r="A39" s="23" t="s">
        <v>3</v>
      </c>
      <c r="B39" s="13">
        <v>5748</v>
      </c>
      <c r="C39" s="13">
        <v>501.1</v>
      </c>
      <c r="D39" s="22"/>
    </row>
    <row r="40" spans="1:4" s="5" customFormat="1" ht="12.75">
      <c r="A40" s="24" t="s">
        <v>22</v>
      </c>
      <c r="B40" s="12">
        <f>SUM(B36:B39)</f>
        <v>6566.5999999999985</v>
      </c>
      <c r="C40" s="12">
        <f>SUM(C36:C39)</f>
        <v>-21345.100000000002</v>
      </c>
      <c r="D40" s="20"/>
    </row>
    <row r="41" spans="1:4" s="5" customFormat="1" ht="12.75">
      <c r="A41" s="14"/>
      <c r="B41" s="14"/>
      <c r="C41" s="14"/>
      <c r="D41" s="15"/>
    </row>
    <row r="42" spans="1:4" s="5" customFormat="1" ht="12.75">
      <c r="A42" s="14"/>
      <c r="B42" s="14"/>
      <c r="C42" s="14"/>
      <c r="D42" s="15"/>
    </row>
    <row r="43" spans="1:4" s="5" customFormat="1" ht="12.75">
      <c r="A43" s="14"/>
      <c r="B43" s="14"/>
      <c r="C43" s="14"/>
      <c r="D43" s="15"/>
    </row>
    <row r="44" spans="1:4" s="5" customFormat="1" ht="12.75">
      <c r="A44" s="14" t="s">
        <v>27</v>
      </c>
      <c r="B44" s="14"/>
      <c r="C44" s="14"/>
      <c r="D44" s="16" t="s">
        <v>28</v>
      </c>
    </row>
  </sheetData>
  <sheetProtection/>
  <mergeCells count="4">
    <mergeCell ref="A5:D5"/>
    <mergeCell ref="A22:D22"/>
    <mergeCell ref="A35:D35"/>
    <mergeCell ref="A1:D1"/>
  </mergeCells>
  <printOptions/>
  <pageMargins left="1.062992125984252" right="0" top="0.35433070866141736" bottom="0.393700787401574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Землянская НА</cp:lastModifiedBy>
  <cp:lastPrinted>2016-07-18T12:07:38Z</cp:lastPrinted>
  <dcterms:created xsi:type="dcterms:W3CDTF">2009-04-17T07:03:32Z</dcterms:created>
  <dcterms:modified xsi:type="dcterms:W3CDTF">2016-07-18T12:44:34Z</dcterms:modified>
  <cp:category/>
  <cp:version/>
  <cp:contentType/>
  <cp:contentStatus/>
</cp:coreProperties>
</file>